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조재현\Desktop\업무\태양광 발전량\2024년\"/>
    </mc:Choice>
  </mc:AlternateContent>
  <bookViews>
    <workbookView xWindow="0" yWindow="0" windowWidth="28800" windowHeight="11625"/>
  </bookViews>
  <sheets>
    <sheet name="삼천포 소화가스 3월" sheetId="3" r:id="rId1"/>
    <sheet name="사천 태양광 3월" sheetId="1" r:id="rId2"/>
    <sheet name="곤명 태양광 3월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C12" i="3" s="1"/>
  <c r="D13" i="3"/>
  <c r="C13" i="3" s="1"/>
  <c r="D14" i="3"/>
  <c r="C14" i="3" s="1"/>
  <c r="D15" i="3"/>
  <c r="C15" i="3" s="1"/>
  <c r="D16" i="3"/>
  <c r="D17" i="3"/>
  <c r="C17" i="3" s="1"/>
  <c r="D18" i="3"/>
  <c r="C18" i="3" s="1"/>
  <c r="D19" i="3"/>
  <c r="C19" i="3" s="1"/>
  <c r="D20" i="3"/>
  <c r="C20" i="3" s="1"/>
  <c r="D21" i="3"/>
  <c r="C21" i="3" s="1"/>
  <c r="D22" i="3"/>
  <c r="C22" i="3" s="1"/>
  <c r="D23" i="3"/>
  <c r="C23" i="3" s="1"/>
  <c r="D24" i="3"/>
  <c r="C24" i="3" s="1"/>
  <c r="D25" i="3"/>
  <c r="C25" i="3" s="1"/>
  <c r="D26" i="3"/>
  <c r="C26" i="3" s="1"/>
  <c r="D27" i="3"/>
  <c r="C27" i="3" s="1"/>
  <c r="D28" i="3"/>
  <c r="D29" i="3"/>
  <c r="C29" i="3" s="1"/>
  <c r="D30" i="3"/>
  <c r="C30" i="3" s="1"/>
  <c r="D31" i="3"/>
  <c r="C31" i="3" s="1"/>
  <c r="D32" i="3"/>
  <c r="C32" i="3" s="1"/>
  <c r="D33" i="3"/>
  <c r="C33" i="3" s="1"/>
  <c r="D34" i="3"/>
  <c r="C34" i="3" s="1"/>
  <c r="D35" i="3"/>
  <c r="C35" i="3" s="1"/>
  <c r="D36" i="3"/>
  <c r="C36" i="3" s="1"/>
  <c r="D37" i="3"/>
  <c r="C37" i="3" s="1"/>
  <c r="D38" i="3"/>
  <c r="D39" i="3"/>
  <c r="D40" i="3"/>
  <c r="D41" i="3"/>
  <c r="C41" i="3" s="1"/>
  <c r="D11" i="3"/>
  <c r="C11" i="3" s="1"/>
  <c r="C16" i="3"/>
  <c r="C28" i="3"/>
  <c r="C38" i="3"/>
  <c r="C39" i="3"/>
  <c r="C40" i="3"/>
  <c r="D41" i="1" l="1"/>
  <c r="E41" i="1" s="1"/>
  <c r="C42" i="1"/>
  <c r="C42" i="2"/>
  <c r="D41" i="2"/>
  <c r="E41" i="2" s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  <c r="G42" i="3"/>
  <c r="F42" i="3"/>
  <c r="E42" i="3"/>
  <c r="D42" i="3"/>
  <c r="C42" i="3"/>
  <c r="D40" i="2" l="1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l="1"/>
  <c r="E42" i="2" s="1"/>
  <c r="D42" i="2"/>
</calcChain>
</file>

<file path=xl/sharedStrings.xml><?xml version="1.0" encoding="utf-8"?>
<sst xmlns="http://schemas.openxmlformats.org/spreadsheetml/2006/main" count="117" uniqueCount="80">
  <si>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</si>
  <si>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</si>
  <si>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</si>
  <si>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</si>
  <si>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</si>
  <si>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</si>
  <si>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</si>
  <si>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</si>
  <si>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</si>
  <si>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</si>
  <si>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</si>
  <si>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</si>
  <si>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</si>
  <si>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</si>
  <si>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</si>
  <si>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처리시설명</t>
    <phoneticPr fontId="3" type="noConversion"/>
  </si>
  <si>
    <t>곤명하수처리장</t>
    <phoneticPr fontId="3" type="noConversion"/>
  </si>
  <si>
    <t>위치</t>
    <phoneticPr fontId="2" type="noConversion"/>
  </si>
  <si>
    <t>경상남도 사천시 곤양면 추천리 44-22</t>
    <phoneticPr fontId="3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</si>
  <si>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</si>
  <si>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</si>
  <si>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</si>
  <si>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</si>
  <si>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</si>
  <si>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</si>
  <si>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사용량(kWh)</t>
    <phoneticPr fontId="2" type="noConversion"/>
  </si>
  <si>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</si>
  <si>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</si>
  <si>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</si>
  <si>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</si>
  <si>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</si>
  <si>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</si>
  <si>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</si>
  <si>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</si>
  <si>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사용량합계(N㎥/day)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</si>
  <si>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</si>
  <si>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</si>
  <si>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</si>
  <si>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소화조가온
사용량(N㎥/day)</t>
    <phoneticPr fontId="2" type="noConversion"/>
  </si>
  <si>
    <t>A=(B+E)</t>
    <phoneticPr fontId="2" type="noConversion"/>
  </si>
  <si>
    <t>B=(C+D)</t>
    <phoneticPr fontId="2" type="noConversion"/>
  </si>
  <si>
    <t>C</t>
    <phoneticPr fontId="2" type="noConversion"/>
  </si>
  <si>
    <t>E</t>
    <phoneticPr fontId="2" type="noConversion"/>
  </si>
  <si>
    <t>일 발생량(N㎥/day)</t>
    <phoneticPr fontId="2" type="noConversion"/>
  </si>
  <si>
    <t>D</t>
    <phoneticPr fontId="2" type="noConversion"/>
  </si>
  <si>
    <t>소화가스 
생산량</t>
    <phoneticPr fontId="3" type="noConversion"/>
  </si>
  <si>
    <t>6030N㎥/day</t>
    <phoneticPr fontId="3" type="noConversion"/>
  </si>
  <si>
    <t>3월 소화가스량</t>
    <phoneticPr fontId="2" type="noConversion"/>
  </si>
  <si>
    <t>3월 발전량</t>
  </si>
  <si>
    <t>3월 01일</t>
  </si>
  <si>
    <t>3월 02일</t>
  </si>
  <si>
    <t>3월 03일</t>
  </si>
  <si>
    <t>3월 04일</t>
  </si>
  <si>
    <t>3월 05일</t>
  </si>
  <si>
    <t>3월 06일</t>
  </si>
  <si>
    <t>3월 07일</t>
  </si>
  <si>
    <t>3월 08일</t>
  </si>
  <si>
    <t>3월 09일</t>
  </si>
  <si>
    <t>3월 10일</t>
  </si>
  <si>
    <t>3월 11일</t>
  </si>
  <si>
    <t>3월 12일</t>
  </si>
  <si>
    <t>3월 13일</t>
  </si>
  <si>
    <t>3월 14일</t>
  </si>
  <si>
    <t>3월 15일</t>
  </si>
  <si>
    <t>3월 16일</t>
  </si>
  <si>
    <t>3월 17일</t>
  </si>
  <si>
    <t>3월 18일</t>
  </si>
  <si>
    <t>3월 19일</t>
  </si>
  <si>
    <t>3월 20일</t>
  </si>
  <si>
    <t>3월 21일</t>
  </si>
  <si>
    <t>3월 22일</t>
  </si>
  <si>
    <t>3월 23일</t>
  </si>
  <si>
    <t>3월 24일</t>
  </si>
  <si>
    <t>3월 25일</t>
  </si>
  <si>
    <t>3월 26일</t>
  </si>
  <si>
    <t>3월 27일</t>
  </si>
  <si>
    <t>3월 28일</t>
  </si>
  <si>
    <t>3월 29일</t>
  </si>
  <si>
    <t>3월 30일</t>
  </si>
  <si>
    <t>3월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</si>
</sst>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m&quot;월&quot;\ dd&quot;일&quot;"/>
    <numFmt numFmtId="177" formatCode="#,##0_);[Red]\(#,##0\)"/>
    <numFmt numFmtId="178" formatCode="#,##0_ "/>
    <numFmt numFmtId="179" formatCode="#,##0;[Red]#,##0"/>
  </numFmts>
  <fonts count="1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  <xf numFmtId="0" fontId="7" fillId="0" borderId="0"/>
    <xf numFmtId="0" fontId="9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78" fontId="8" fillId="3" borderId="15" xfId="3" applyNumberFormat="1" applyFont="1" applyFill="1" applyBorder="1" applyAlignment="1">
      <alignment horizontal="center" vertical="center"/>
    </xf>
    <xf numFmtId="177" fontId="8" fillId="3" borderId="15" xfId="4" applyNumberFormat="1" applyFont="1" applyFill="1" applyBorder="1" applyAlignment="1">
      <alignment horizontal="center" vertical="center"/>
    </xf>
    <xf numFmtId="177" fontId="8" fillId="3" borderId="16" xfId="3" applyNumberFormat="1" applyFont="1" applyFill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176" fontId="0" fillId="0" borderId="25" xfId="1" applyNumberFormat="1" applyFont="1" applyBorder="1" applyAlignment="1">
      <alignment horizontal="center" vertical="center"/>
    </xf>
    <xf numFmtId="177" fontId="8" fillId="3" borderId="26" xfId="3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/>
    <xf numFmtId="0" fontId="5" fillId="0" borderId="29" xfId="1" applyBorder="1" applyAlignment="1"/>
    <xf numFmtId="2" fontId="5" fillId="0" borderId="30" xfId="1" applyNumberFormat="1" applyBorder="1" applyAlignment="1"/>
    <xf numFmtId="0" fontId="0" fillId="0" borderId="32" xfId="0" applyBorder="1" applyAlignment="1"/>
    <xf numFmtId="0" fontId="5" fillId="0" borderId="32" xfId="1" applyBorder="1" applyAlignment="1"/>
    <xf numFmtId="2" fontId="5" fillId="0" borderId="33" xfId="1" applyNumberFormat="1" applyBorder="1" applyAlignment="1"/>
    <xf numFmtId="0" fontId="0" fillId="0" borderId="37" xfId="0" applyBorder="1" applyAlignment="1">
      <alignment horizontal="center"/>
    </xf>
    <xf numFmtId="0" fontId="0" fillId="0" borderId="38" xfId="0" applyBorder="1" applyAlignment="1"/>
    <xf numFmtId="0" fontId="5" fillId="0" borderId="38" xfId="1" applyBorder="1" applyAlignment="1"/>
    <xf numFmtId="2" fontId="5" fillId="0" borderId="39" xfId="1" applyNumberFormat="1" applyBorder="1" applyAlignment="1"/>
    <xf numFmtId="0" fontId="0" fillId="0" borderId="34" xfId="0" applyFont="1" applyBorder="1" applyAlignment="1">
      <alignment horizontal="center" vertical="center"/>
    </xf>
    <xf numFmtId="41" fontId="0" fillId="0" borderId="35" xfId="2" applyFont="1" applyBorder="1" applyAlignment="1"/>
    <xf numFmtId="41" fontId="0" fillId="0" borderId="36" xfId="2" applyFont="1" applyBorder="1" applyAlignment="1"/>
    <xf numFmtId="0" fontId="5" fillId="0" borderId="24" xfId="1" applyBorder="1" applyAlignment="1">
      <alignment horizontal="center"/>
    </xf>
    <xf numFmtId="0" fontId="6" fillId="0" borderId="22" xfId="0" applyFont="1" applyBorder="1" applyAlignment="1" applyProtection="1">
      <alignment horizontal="right" vertical="center"/>
      <protection locked="0"/>
    </xf>
    <xf numFmtId="0" fontId="5" fillId="0" borderId="40" xfId="1" applyBorder="1"/>
    <xf numFmtId="2" fontId="5" fillId="0" borderId="23" xfId="1" applyNumberFormat="1" applyBorder="1"/>
    <xf numFmtId="0" fontId="0" fillId="0" borderId="41" xfId="0" applyFont="1" applyBorder="1" applyAlignment="1">
      <alignment horizontal="center" vertical="center"/>
    </xf>
    <xf numFmtId="41" fontId="0" fillId="0" borderId="42" xfId="2" applyFont="1" applyBorder="1" applyAlignment="1"/>
    <xf numFmtId="0" fontId="4" fillId="0" borderId="21" xfId="0" applyFont="1" applyBorder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쉼표 [0]" xfId="2" builtinId="6"/>
    <cellStyle name="표준" xfId="0" builtinId="0"/>
    <cellStyle name="표준 2" xfId="1"/>
    <cellStyle name="표준_6ECD9000" xfId="3"/>
    <cellStyle name="표준_데이타~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workbookViewId="0">
      <selection activeCell="H11" sqref="H11"/>
    </sheetView>
  </sheetViews>
  <sheetFormatPr defaultRowHeight="16.5"/>
  <cols>
    <col min="1" max="1" width="9" style="18"/>
    <col min="2" max="2" width="13.875" style="17" customWidth="1"/>
    <col min="3" max="7" width="20.625" style="18" customWidth="1"/>
    <col min="8" max="16384" width="9" style="18"/>
  </cols>
  <sheetData>
    <row r="1" spans="2:7" ht="17.25" thickBot="1"/>
    <row r="2" spans="2:7">
      <c r="B2" s="3" t="s">
        <v>26</v>
      </c>
      <c r="C2" s="54" t="s">
        <v>27</v>
      </c>
      <c r="D2" s="55"/>
      <c r="E2" s="56"/>
    </row>
    <row r="3" spans="2:7">
      <c r="B3" s="4" t="s">
        <v>28</v>
      </c>
      <c r="C3" s="57" t="s">
        <v>29</v>
      </c>
      <c r="D3" s="58"/>
      <c r="E3" s="59"/>
    </row>
    <row r="4" spans="2:7">
      <c r="B4" s="4" t="s">
        <v>30</v>
      </c>
      <c r="C4" s="57" t="s">
        <v>31</v>
      </c>
      <c r="D4" s="58"/>
      <c r="E4" s="59"/>
    </row>
    <row r="5" spans="2:7" ht="33">
      <c r="B5" s="25" t="s">
        <v>45</v>
      </c>
      <c r="C5" s="60" t="s">
        <v>46</v>
      </c>
      <c r="D5" s="61"/>
      <c r="E5" s="62"/>
    </row>
    <row r="6" spans="2:7" ht="17.25" thickBot="1">
      <c r="B6" s="5" t="s">
        <v>32</v>
      </c>
      <c r="C6" s="63" t="s">
        <v>33</v>
      </c>
      <c r="D6" s="64"/>
      <c r="E6" s="65"/>
    </row>
    <row r="8" spans="2:7" ht="21" thickBot="1">
      <c r="B8" s="51" t="s">
        <v>47</v>
      </c>
      <c r="C8" s="51"/>
    </row>
    <row r="9" spans="2:7" ht="33.75" thickTop="1">
      <c r="B9" s="52" t="s">
        <v>6</v>
      </c>
      <c r="C9" s="7" t="s">
        <v>43</v>
      </c>
      <c r="D9" s="7" t="s">
        <v>34</v>
      </c>
      <c r="E9" s="24" t="s">
        <v>38</v>
      </c>
      <c r="F9" s="7" t="s">
        <v>35</v>
      </c>
      <c r="G9" s="8" t="s">
        <v>36</v>
      </c>
    </row>
    <row r="10" spans="2:7">
      <c r="B10" s="53"/>
      <c r="C10" s="28" t="s">
        <v>39</v>
      </c>
      <c r="D10" s="28" t="s">
        <v>40</v>
      </c>
      <c r="E10" s="28" t="s">
        <v>41</v>
      </c>
      <c r="F10" s="28" t="s">
        <v>44</v>
      </c>
      <c r="G10" s="29" t="s">
        <v>42</v>
      </c>
    </row>
    <row r="11" spans="2:7">
      <c r="B11" s="26">
        <v>45352</v>
      </c>
      <c r="C11" s="27">
        <f>D11+G11</f>
        <v>3966</v>
      </c>
      <c r="D11" s="27">
        <f>E11+F11</f>
        <v>3643</v>
      </c>
      <c r="E11" s="19">
        <v>1953</v>
      </c>
      <c r="F11" s="20">
        <v>1690</v>
      </c>
      <c r="G11" s="21">
        <v>323</v>
      </c>
    </row>
    <row r="12" spans="2:7">
      <c r="B12" s="26">
        <v>45353</v>
      </c>
      <c r="C12" s="27">
        <f t="shared" ref="C12:C41" si="0">D12+G12</f>
        <v>4169</v>
      </c>
      <c r="D12" s="27">
        <f t="shared" ref="D12:D41" si="1">E12+F12</f>
        <v>3611</v>
      </c>
      <c r="E12" s="19">
        <v>1953</v>
      </c>
      <c r="F12" s="20">
        <v>1658</v>
      </c>
      <c r="G12" s="21">
        <v>558</v>
      </c>
    </row>
    <row r="13" spans="2:7">
      <c r="B13" s="26">
        <v>45354</v>
      </c>
      <c r="C13" s="27">
        <f t="shared" si="0"/>
        <v>3269</v>
      </c>
      <c r="D13" s="27">
        <f t="shared" si="1"/>
        <v>3264</v>
      </c>
      <c r="E13" s="19">
        <v>1659</v>
      </c>
      <c r="F13" s="20">
        <v>1605</v>
      </c>
      <c r="G13" s="21">
        <v>5</v>
      </c>
    </row>
    <row r="14" spans="2:7">
      <c r="B14" s="26">
        <v>45355</v>
      </c>
      <c r="C14" s="27">
        <f t="shared" si="0"/>
        <v>2549</v>
      </c>
      <c r="D14" s="27">
        <f t="shared" si="1"/>
        <v>1985</v>
      </c>
      <c r="E14" s="19">
        <v>1736</v>
      </c>
      <c r="F14" s="20">
        <v>249</v>
      </c>
      <c r="G14" s="21">
        <v>564</v>
      </c>
    </row>
    <row r="15" spans="2:7">
      <c r="B15" s="26">
        <v>45356</v>
      </c>
      <c r="C15" s="27">
        <f t="shared" si="0"/>
        <v>4162</v>
      </c>
      <c r="D15" s="27">
        <f t="shared" si="1"/>
        <v>1982</v>
      </c>
      <c r="E15" s="19">
        <v>1982</v>
      </c>
      <c r="F15" s="20">
        <v>0</v>
      </c>
      <c r="G15" s="21">
        <v>2180</v>
      </c>
    </row>
    <row r="16" spans="2:7">
      <c r="B16" s="26">
        <v>45357</v>
      </c>
      <c r="C16" s="27">
        <f t="shared" si="0"/>
        <v>3874</v>
      </c>
      <c r="D16" s="27">
        <f t="shared" si="1"/>
        <v>1901</v>
      </c>
      <c r="E16" s="19">
        <v>1901</v>
      </c>
      <c r="F16" s="20">
        <v>0</v>
      </c>
      <c r="G16" s="21">
        <v>1973</v>
      </c>
    </row>
    <row r="17" spans="2:7">
      <c r="B17" s="26">
        <v>45358</v>
      </c>
      <c r="C17" s="27">
        <f t="shared" si="0"/>
        <v>3971</v>
      </c>
      <c r="D17" s="27">
        <f t="shared" si="1"/>
        <v>2103</v>
      </c>
      <c r="E17" s="19">
        <v>2103</v>
      </c>
      <c r="F17" s="20">
        <v>0</v>
      </c>
      <c r="G17" s="21">
        <v>1868</v>
      </c>
    </row>
    <row r="18" spans="2:7">
      <c r="B18" s="26">
        <v>45359</v>
      </c>
      <c r="C18" s="27">
        <f t="shared" si="0"/>
        <v>3919</v>
      </c>
      <c r="D18" s="27">
        <f t="shared" si="1"/>
        <v>1920</v>
      </c>
      <c r="E18" s="19">
        <v>1920</v>
      </c>
      <c r="F18" s="20">
        <v>0</v>
      </c>
      <c r="G18" s="21">
        <v>1999</v>
      </c>
    </row>
    <row r="19" spans="2:7">
      <c r="B19" s="26">
        <v>45360</v>
      </c>
      <c r="C19" s="27">
        <f t="shared" si="0"/>
        <v>3822</v>
      </c>
      <c r="D19" s="27">
        <f t="shared" si="1"/>
        <v>1974</v>
      </c>
      <c r="E19" s="19">
        <v>1974</v>
      </c>
      <c r="F19" s="20">
        <v>0</v>
      </c>
      <c r="G19" s="21">
        <v>1848</v>
      </c>
    </row>
    <row r="20" spans="2:7">
      <c r="B20" s="26">
        <v>45361</v>
      </c>
      <c r="C20" s="27">
        <f t="shared" si="0"/>
        <v>3281</v>
      </c>
      <c r="D20" s="27">
        <f t="shared" si="1"/>
        <v>2027</v>
      </c>
      <c r="E20" s="19">
        <v>2027</v>
      </c>
      <c r="F20" s="20">
        <v>0</v>
      </c>
      <c r="G20" s="21">
        <v>1254</v>
      </c>
    </row>
    <row r="21" spans="2:7">
      <c r="B21" s="26">
        <v>45362</v>
      </c>
      <c r="C21" s="27">
        <f t="shared" si="0"/>
        <v>2983</v>
      </c>
      <c r="D21" s="27">
        <f t="shared" si="1"/>
        <v>1944</v>
      </c>
      <c r="E21" s="19">
        <v>1944</v>
      </c>
      <c r="F21" s="20">
        <v>0</v>
      </c>
      <c r="G21" s="21">
        <v>1039</v>
      </c>
    </row>
    <row r="22" spans="2:7">
      <c r="B22" s="26">
        <v>45363</v>
      </c>
      <c r="C22" s="27">
        <f t="shared" si="0"/>
        <v>4062</v>
      </c>
      <c r="D22" s="27">
        <f t="shared" si="1"/>
        <v>2944</v>
      </c>
      <c r="E22" s="19">
        <v>1899</v>
      </c>
      <c r="F22" s="20">
        <v>1045</v>
      </c>
      <c r="G22" s="21">
        <v>1118</v>
      </c>
    </row>
    <row r="23" spans="2:7">
      <c r="B23" s="26">
        <v>45364</v>
      </c>
      <c r="C23" s="27">
        <f t="shared" si="0"/>
        <v>4516</v>
      </c>
      <c r="D23" s="27">
        <f t="shared" si="1"/>
        <v>3581</v>
      </c>
      <c r="E23" s="19">
        <v>2002</v>
      </c>
      <c r="F23" s="20">
        <v>1579</v>
      </c>
      <c r="G23" s="21">
        <v>935</v>
      </c>
    </row>
    <row r="24" spans="2:7">
      <c r="B24" s="26">
        <v>45365</v>
      </c>
      <c r="C24" s="27">
        <f t="shared" si="0"/>
        <v>3805</v>
      </c>
      <c r="D24" s="27">
        <f t="shared" si="1"/>
        <v>3413</v>
      </c>
      <c r="E24" s="19">
        <v>1797</v>
      </c>
      <c r="F24" s="20">
        <v>1616</v>
      </c>
      <c r="G24" s="21">
        <v>392</v>
      </c>
    </row>
    <row r="25" spans="2:7">
      <c r="B25" s="26">
        <v>45366</v>
      </c>
      <c r="C25" s="27">
        <f t="shared" si="0"/>
        <v>4217</v>
      </c>
      <c r="D25" s="27">
        <f t="shared" si="1"/>
        <v>3487</v>
      </c>
      <c r="E25" s="19">
        <v>1919</v>
      </c>
      <c r="F25" s="20">
        <v>1568</v>
      </c>
      <c r="G25" s="21">
        <v>730</v>
      </c>
    </row>
    <row r="26" spans="2:7">
      <c r="B26" s="26">
        <v>45367</v>
      </c>
      <c r="C26" s="27">
        <f t="shared" si="0"/>
        <v>3949</v>
      </c>
      <c r="D26" s="27">
        <f t="shared" si="1"/>
        <v>3454</v>
      </c>
      <c r="E26" s="19">
        <v>1883</v>
      </c>
      <c r="F26" s="20">
        <v>1571</v>
      </c>
      <c r="G26" s="21">
        <v>495</v>
      </c>
    </row>
    <row r="27" spans="2:7">
      <c r="B27" s="26">
        <v>45368</v>
      </c>
      <c r="C27" s="27">
        <f t="shared" si="0"/>
        <v>3585</v>
      </c>
      <c r="D27" s="27">
        <f t="shared" si="1"/>
        <v>3136</v>
      </c>
      <c r="E27" s="19">
        <v>1552</v>
      </c>
      <c r="F27" s="20">
        <v>1584</v>
      </c>
      <c r="G27" s="21">
        <v>449</v>
      </c>
    </row>
    <row r="28" spans="2:7">
      <c r="B28" s="26">
        <v>45369</v>
      </c>
      <c r="C28" s="27">
        <f t="shared" si="0"/>
        <v>2617</v>
      </c>
      <c r="D28" s="27">
        <f t="shared" si="1"/>
        <v>2617</v>
      </c>
      <c r="E28" s="19">
        <v>987</v>
      </c>
      <c r="F28" s="20">
        <v>1630</v>
      </c>
      <c r="G28" s="21">
        <v>0</v>
      </c>
    </row>
    <row r="29" spans="2:7">
      <c r="B29" s="26">
        <v>45370</v>
      </c>
      <c r="C29" s="27">
        <f t="shared" si="0"/>
        <v>3869</v>
      </c>
      <c r="D29" s="27">
        <f t="shared" si="1"/>
        <v>3454</v>
      </c>
      <c r="E29" s="19">
        <v>1866</v>
      </c>
      <c r="F29" s="20">
        <v>1588</v>
      </c>
      <c r="G29" s="21">
        <v>415</v>
      </c>
    </row>
    <row r="30" spans="2:7">
      <c r="B30" s="26">
        <v>45371</v>
      </c>
      <c r="C30" s="27">
        <f t="shared" si="0"/>
        <v>3962</v>
      </c>
      <c r="D30" s="27">
        <f t="shared" si="1"/>
        <v>3537</v>
      </c>
      <c r="E30" s="19">
        <v>1928</v>
      </c>
      <c r="F30" s="20">
        <v>1609</v>
      </c>
      <c r="G30" s="21">
        <v>425</v>
      </c>
    </row>
    <row r="31" spans="2:7">
      <c r="B31" s="26">
        <v>45372</v>
      </c>
      <c r="C31" s="27">
        <f t="shared" si="0"/>
        <v>3858</v>
      </c>
      <c r="D31" s="27">
        <f t="shared" si="1"/>
        <v>3492</v>
      </c>
      <c r="E31" s="19">
        <v>1875</v>
      </c>
      <c r="F31" s="20">
        <v>1617</v>
      </c>
      <c r="G31" s="21">
        <v>366</v>
      </c>
    </row>
    <row r="32" spans="2:7">
      <c r="B32" s="26">
        <v>45373</v>
      </c>
      <c r="C32" s="27">
        <f t="shared" si="0"/>
        <v>4183</v>
      </c>
      <c r="D32" s="27">
        <f t="shared" si="1"/>
        <v>3541</v>
      </c>
      <c r="E32" s="19">
        <v>1954</v>
      </c>
      <c r="F32" s="20">
        <v>1587</v>
      </c>
      <c r="G32" s="21">
        <v>642</v>
      </c>
    </row>
    <row r="33" spans="2:7">
      <c r="B33" s="26">
        <v>45374</v>
      </c>
      <c r="C33" s="27">
        <f t="shared" si="0"/>
        <v>4012</v>
      </c>
      <c r="D33" s="27">
        <f t="shared" si="1"/>
        <v>3416</v>
      </c>
      <c r="E33" s="19">
        <v>1845</v>
      </c>
      <c r="F33" s="20">
        <v>1571</v>
      </c>
      <c r="G33" s="21">
        <v>596</v>
      </c>
    </row>
    <row r="34" spans="2:7">
      <c r="B34" s="26">
        <v>45375</v>
      </c>
      <c r="C34" s="27">
        <f t="shared" si="0"/>
        <v>3870</v>
      </c>
      <c r="D34" s="27">
        <f t="shared" si="1"/>
        <v>3458</v>
      </c>
      <c r="E34" s="19">
        <v>1871</v>
      </c>
      <c r="F34" s="20">
        <v>1587</v>
      </c>
      <c r="G34" s="21">
        <v>412</v>
      </c>
    </row>
    <row r="35" spans="2:7">
      <c r="B35" s="26">
        <v>45376</v>
      </c>
      <c r="C35" s="27">
        <f t="shared" si="0"/>
        <v>3280</v>
      </c>
      <c r="D35" s="27">
        <f t="shared" si="1"/>
        <v>3280</v>
      </c>
      <c r="E35" s="19">
        <v>1618</v>
      </c>
      <c r="F35" s="20">
        <v>1662</v>
      </c>
      <c r="G35" s="21">
        <v>0</v>
      </c>
    </row>
    <row r="36" spans="2:7">
      <c r="B36" s="26">
        <v>45377</v>
      </c>
      <c r="C36" s="27">
        <f t="shared" si="0"/>
        <v>4284</v>
      </c>
      <c r="D36" s="27">
        <f t="shared" si="1"/>
        <v>3612</v>
      </c>
      <c r="E36" s="19">
        <v>2002</v>
      </c>
      <c r="F36" s="20">
        <v>1610</v>
      </c>
      <c r="G36" s="21">
        <v>672</v>
      </c>
    </row>
    <row r="37" spans="2:7">
      <c r="B37" s="26">
        <v>45378</v>
      </c>
      <c r="C37" s="27">
        <f t="shared" si="0"/>
        <v>4369</v>
      </c>
      <c r="D37" s="27">
        <f t="shared" si="1"/>
        <v>3471</v>
      </c>
      <c r="E37" s="19">
        <v>1866</v>
      </c>
      <c r="F37" s="20">
        <v>1605</v>
      </c>
      <c r="G37" s="21">
        <v>898</v>
      </c>
    </row>
    <row r="38" spans="2:7">
      <c r="B38" s="26">
        <v>45379</v>
      </c>
      <c r="C38" s="27">
        <f t="shared" si="0"/>
        <v>4335</v>
      </c>
      <c r="D38" s="27">
        <f t="shared" si="1"/>
        <v>3425</v>
      </c>
      <c r="E38" s="19">
        <v>1825</v>
      </c>
      <c r="F38" s="20">
        <v>1600</v>
      </c>
      <c r="G38" s="21">
        <v>910</v>
      </c>
    </row>
    <row r="39" spans="2:7">
      <c r="B39" s="26">
        <v>45380</v>
      </c>
      <c r="C39" s="27">
        <f t="shared" si="0"/>
        <v>3646</v>
      </c>
      <c r="D39" s="27">
        <f t="shared" si="1"/>
        <v>3439</v>
      </c>
      <c r="E39" s="19">
        <v>1873</v>
      </c>
      <c r="F39" s="20">
        <v>1566</v>
      </c>
      <c r="G39" s="21">
        <v>207</v>
      </c>
    </row>
    <row r="40" spans="2:7">
      <c r="B40" s="26">
        <v>45381</v>
      </c>
      <c r="C40" s="27">
        <f t="shared" si="0"/>
        <v>4091</v>
      </c>
      <c r="D40" s="27">
        <f t="shared" si="1"/>
        <v>3525</v>
      </c>
      <c r="E40" s="19">
        <v>1973</v>
      </c>
      <c r="F40" s="20">
        <v>1552</v>
      </c>
      <c r="G40" s="21">
        <v>566</v>
      </c>
    </row>
    <row r="41" spans="2:7" ht="17.25" thickBot="1">
      <c r="B41" s="26">
        <v>45382</v>
      </c>
      <c r="C41" s="27">
        <f t="shared" si="0"/>
        <v>3276</v>
      </c>
      <c r="D41" s="27">
        <f t="shared" si="1"/>
        <v>3115</v>
      </c>
      <c r="E41" s="19">
        <v>1550</v>
      </c>
      <c r="F41" s="20">
        <v>1565</v>
      </c>
      <c r="G41" s="21">
        <v>161</v>
      </c>
    </row>
    <row r="42" spans="2:7" ht="18" thickTop="1" thickBot="1">
      <c r="B42" s="9" t="s">
        <v>37</v>
      </c>
      <c r="C42" s="22">
        <f>SUM(C11:C41)</f>
        <v>117751</v>
      </c>
      <c r="D42" s="22">
        <f>SUM(D11:D41)</f>
        <v>93751</v>
      </c>
      <c r="E42" s="22">
        <f>SUM(E11:E41)</f>
        <v>57237</v>
      </c>
      <c r="F42" s="22">
        <f t="shared" ref="F42:G42" si="2">SUM(F11:F41)</f>
        <v>36514</v>
      </c>
      <c r="G42" s="23">
        <f t="shared" si="2"/>
        <v>24000</v>
      </c>
    </row>
  </sheetData>
  <mergeCells count="7">
    <mergeCell ref="B8:C8"/>
    <mergeCell ref="B9:B10"/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G35" sqref="G35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66" t="s">
        <v>14</v>
      </c>
      <c r="D3" s="55"/>
      <c r="E3" s="56"/>
    </row>
    <row r="4" spans="2:5">
      <c r="B4" s="4" t="s">
        <v>1</v>
      </c>
      <c r="C4" s="67" t="s">
        <v>13</v>
      </c>
      <c r="D4" s="58"/>
      <c r="E4" s="59"/>
    </row>
    <row r="5" spans="2:5">
      <c r="B5" s="4" t="s">
        <v>2</v>
      </c>
      <c r="C5" s="67" t="s">
        <v>9</v>
      </c>
      <c r="D5" s="58"/>
      <c r="E5" s="59"/>
    </row>
    <row r="6" spans="2:5">
      <c r="B6" s="4" t="s">
        <v>3</v>
      </c>
      <c r="C6" s="67" t="s">
        <v>12</v>
      </c>
      <c r="D6" s="58"/>
      <c r="E6" s="59"/>
    </row>
    <row r="7" spans="2:5" ht="17.25" thickBot="1">
      <c r="B7" s="5" t="s">
        <v>4</v>
      </c>
      <c r="C7" s="63" t="s">
        <v>5</v>
      </c>
      <c r="D7" s="64"/>
      <c r="E7" s="65"/>
    </row>
    <row r="9" spans="2:5" ht="21" thickBot="1">
      <c r="B9" s="6" t="s">
        <v>48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49</v>
      </c>
      <c r="C11" s="14">
        <v>260</v>
      </c>
      <c r="D11" s="13">
        <f>C11</f>
        <v>260</v>
      </c>
      <c r="E11" s="12">
        <f>D11/2.149</f>
        <v>120.9865053513262</v>
      </c>
    </row>
    <row r="12" spans="2:5">
      <c r="B12" s="11" t="s">
        <v>50</v>
      </c>
      <c r="C12" s="14">
        <v>265</v>
      </c>
      <c r="D12" s="13">
        <f t="shared" ref="D12:D41" si="0">C12</f>
        <v>265</v>
      </c>
      <c r="E12" s="12">
        <f t="shared" ref="E12:E41" si="1">D12/2.149</f>
        <v>123.31316891577478</v>
      </c>
    </row>
    <row r="13" spans="2:5">
      <c r="B13" s="11" t="s">
        <v>51</v>
      </c>
      <c r="C13" s="14">
        <v>178</v>
      </c>
      <c r="D13" s="13">
        <f t="shared" si="0"/>
        <v>178</v>
      </c>
      <c r="E13" s="12">
        <f t="shared" si="1"/>
        <v>82.829222894369479</v>
      </c>
    </row>
    <row r="14" spans="2:5">
      <c r="B14" s="11" t="s">
        <v>52</v>
      </c>
      <c r="C14" s="14">
        <v>163</v>
      </c>
      <c r="D14" s="13">
        <f t="shared" si="0"/>
        <v>163</v>
      </c>
      <c r="E14" s="12">
        <f t="shared" si="1"/>
        <v>75.849232201023725</v>
      </c>
    </row>
    <row r="15" spans="2:5">
      <c r="B15" s="11" t="s">
        <v>53</v>
      </c>
      <c r="C15" s="14">
        <v>23</v>
      </c>
      <c r="D15" s="13">
        <f t="shared" si="0"/>
        <v>23</v>
      </c>
      <c r="E15" s="12">
        <f t="shared" si="1"/>
        <v>10.702652396463471</v>
      </c>
    </row>
    <row r="16" spans="2:5">
      <c r="B16" s="11" t="s">
        <v>54</v>
      </c>
      <c r="C16" s="14">
        <v>83</v>
      </c>
      <c r="D16" s="13">
        <f t="shared" si="0"/>
        <v>83</v>
      </c>
      <c r="E16" s="12">
        <f t="shared" si="1"/>
        <v>38.622615169846441</v>
      </c>
    </row>
    <row r="17" spans="2:5">
      <c r="B17" s="11" t="s">
        <v>55</v>
      </c>
      <c r="C17" s="14">
        <v>181</v>
      </c>
      <c r="D17" s="13">
        <f t="shared" si="0"/>
        <v>181</v>
      </c>
      <c r="E17" s="12">
        <f t="shared" si="1"/>
        <v>84.225221033038622</v>
      </c>
    </row>
    <row r="18" spans="2:5">
      <c r="B18" s="11" t="s">
        <v>56</v>
      </c>
      <c r="C18" s="14">
        <v>261</v>
      </c>
      <c r="D18" s="13">
        <f t="shared" si="0"/>
        <v>261</v>
      </c>
      <c r="E18" s="12">
        <f t="shared" si="1"/>
        <v>121.45183806421592</v>
      </c>
    </row>
    <row r="19" spans="2:5">
      <c r="B19" s="11" t="s">
        <v>57</v>
      </c>
      <c r="C19" s="14">
        <v>268</v>
      </c>
      <c r="D19" s="13">
        <f t="shared" si="0"/>
        <v>268</v>
      </c>
      <c r="E19" s="12">
        <f t="shared" si="1"/>
        <v>124.70916705444392</v>
      </c>
    </row>
    <row r="20" spans="2:5">
      <c r="B20" s="11" t="s">
        <v>58</v>
      </c>
      <c r="C20" s="14">
        <v>267</v>
      </c>
      <c r="D20" s="13">
        <f t="shared" si="0"/>
        <v>267</v>
      </c>
      <c r="E20" s="12">
        <f t="shared" si="1"/>
        <v>124.24383434155421</v>
      </c>
    </row>
    <row r="21" spans="2:5">
      <c r="B21" s="11" t="s">
        <v>59</v>
      </c>
      <c r="C21" s="14">
        <v>133</v>
      </c>
      <c r="D21" s="13">
        <f t="shared" si="0"/>
        <v>133</v>
      </c>
      <c r="E21" s="12">
        <f t="shared" si="1"/>
        <v>61.88925081433225</v>
      </c>
    </row>
    <row r="22" spans="2:5">
      <c r="B22" s="11" t="s">
        <v>60</v>
      </c>
      <c r="C22" s="14">
        <v>158</v>
      </c>
      <c r="D22" s="13">
        <f t="shared" si="0"/>
        <v>158</v>
      </c>
      <c r="E22" s="12">
        <f t="shared" si="1"/>
        <v>73.522568636575144</v>
      </c>
    </row>
    <row r="23" spans="2:5">
      <c r="B23" s="11" t="s">
        <v>61</v>
      </c>
      <c r="C23" s="14">
        <v>263</v>
      </c>
      <c r="D23" s="13">
        <f t="shared" si="0"/>
        <v>263</v>
      </c>
      <c r="E23" s="12">
        <f t="shared" si="1"/>
        <v>122.38250348999534</v>
      </c>
    </row>
    <row r="24" spans="2:5">
      <c r="B24" s="11" t="s">
        <v>62</v>
      </c>
      <c r="C24" s="14">
        <v>232</v>
      </c>
      <c r="D24" s="13">
        <f t="shared" si="0"/>
        <v>232</v>
      </c>
      <c r="E24" s="12">
        <f t="shared" si="1"/>
        <v>107.95718939041414</v>
      </c>
    </row>
    <row r="25" spans="2:5">
      <c r="B25" s="11" t="s">
        <v>63</v>
      </c>
      <c r="C25" s="14">
        <v>264</v>
      </c>
      <c r="D25" s="13">
        <f t="shared" si="0"/>
        <v>264</v>
      </c>
      <c r="E25" s="12">
        <f t="shared" si="1"/>
        <v>122.84783620288506</v>
      </c>
    </row>
    <row r="26" spans="2:5">
      <c r="B26" s="11" t="s">
        <v>64</v>
      </c>
      <c r="C26" s="14">
        <v>243</v>
      </c>
      <c r="D26" s="13">
        <f t="shared" si="0"/>
        <v>243</v>
      </c>
      <c r="E26" s="12">
        <f t="shared" si="1"/>
        <v>113.07584923220102</v>
      </c>
    </row>
    <row r="27" spans="2:5">
      <c r="B27" s="11" t="s">
        <v>65</v>
      </c>
      <c r="C27" s="14">
        <v>205</v>
      </c>
      <c r="D27" s="13">
        <f t="shared" si="0"/>
        <v>205</v>
      </c>
      <c r="E27" s="12">
        <f t="shared" si="1"/>
        <v>95.393206142391804</v>
      </c>
    </row>
    <row r="28" spans="2:5">
      <c r="B28" s="11" t="s">
        <v>66</v>
      </c>
      <c r="C28" s="14">
        <v>255</v>
      </c>
      <c r="D28" s="13">
        <f t="shared" si="0"/>
        <v>255</v>
      </c>
      <c r="E28" s="12">
        <f t="shared" si="1"/>
        <v>118.65984178687762</v>
      </c>
    </row>
    <row r="29" spans="2:5">
      <c r="B29" s="11" t="s">
        <v>67</v>
      </c>
      <c r="C29" s="14">
        <v>155</v>
      </c>
      <c r="D29" s="13">
        <f t="shared" si="0"/>
        <v>155</v>
      </c>
      <c r="E29" s="12">
        <f t="shared" si="1"/>
        <v>72.126570497906002</v>
      </c>
    </row>
    <row r="30" spans="2:5">
      <c r="B30" s="11" t="s">
        <v>68</v>
      </c>
      <c r="C30" s="14">
        <v>272</v>
      </c>
      <c r="D30" s="13">
        <f t="shared" si="0"/>
        <v>272</v>
      </c>
      <c r="E30" s="12">
        <f t="shared" si="1"/>
        <v>126.57049790600279</v>
      </c>
    </row>
    <row r="31" spans="2:5">
      <c r="B31" s="11" t="s">
        <v>69</v>
      </c>
      <c r="C31" s="14">
        <v>280</v>
      </c>
      <c r="D31" s="13">
        <f t="shared" si="0"/>
        <v>280</v>
      </c>
      <c r="E31" s="12">
        <f t="shared" si="1"/>
        <v>130.29315960912052</v>
      </c>
    </row>
    <row r="32" spans="2:5">
      <c r="B32" s="11" t="s">
        <v>70</v>
      </c>
      <c r="C32" s="14">
        <v>184</v>
      </c>
      <c r="D32" s="13">
        <f t="shared" si="0"/>
        <v>184</v>
      </c>
      <c r="E32" s="12">
        <f t="shared" si="1"/>
        <v>85.621219171707764</v>
      </c>
    </row>
    <row r="33" spans="2:5">
      <c r="B33" s="11" t="s">
        <v>71</v>
      </c>
      <c r="C33" s="14">
        <v>242</v>
      </c>
      <c r="D33" s="13">
        <f t="shared" si="0"/>
        <v>242</v>
      </c>
      <c r="E33" s="12">
        <f t="shared" si="1"/>
        <v>112.6105165193113</v>
      </c>
    </row>
    <row r="34" spans="2:5">
      <c r="B34" s="11" t="s">
        <v>72</v>
      </c>
      <c r="C34" s="14">
        <v>37</v>
      </c>
      <c r="D34" s="13">
        <f t="shared" si="0"/>
        <v>37</v>
      </c>
      <c r="E34" s="12">
        <f t="shared" si="1"/>
        <v>17.217310376919496</v>
      </c>
    </row>
    <row r="35" spans="2:5">
      <c r="B35" s="11" t="s">
        <v>73</v>
      </c>
      <c r="C35" s="14">
        <v>42</v>
      </c>
      <c r="D35" s="13">
        <f t="shared" si="0"/>
        <v>42</v>
      </c>
      <c r="E35" s="12">
        <f t="shared" si="1"/>
        <v>19.54397394136808</v>
      </c>
    </row>
    <row r="36" spans="2:5">
      <c r="B36" s="11" t="s">
        <v>74</v>
      </c>
      <c r="C36" s="14">
        <v>131</v>
      </c>
      <c r="D36" s="13">
        <f t="shared" si="0"/>
        <v>131</v>
      </c>
      <c r="E36" s="12">
        <f t="shared" si="1"/>
        <v>60.958585388552812</v>
      </c>
    </row>
    <row r="37" spans="2:5">
      <c r="B37" s="11" t="s">
        <v>75</v>
      </c>
      <c r="C37" s="14">
        <v>218</v>
      </c>
      <c r="D37" s="13">
        <f t="shared" si="0"/>
        <v>218</v>
      </c>
      <c r="E37" s="12">
        <f t="shared" si="1"/>
        <v>101.44253140995812</v>
      </c>
    </row>
    <row r="38" spans="2:5">
      <c r="B38" s="11" t="s">
        <v>76</v>
      </c>
      <c r="C38" s="14">
        <v>20</v>
      </c>
      <c r="D38" s="13">
        <f t="shared" si="0"/>
        <v>20</v>
      </c>
      <c r="E38" s="12">
        <f t="shared" si="1"/>
        <v>9.3066542577943228</v>
      </c>
    </row>
    <row r="39" spans="2:5">
      <c r="B39" s="11" t="s">
        <v>77</v>
      </c>
      <c r="C39" s="14">
        <v>167</v>
      </c>
      <c r="D39" s="13">
        <f t="shared" si="0"/>
        <v>167</v>
      </c>
      <c r="E39" s="12">
        <f t="shared" si="1"/>
        <v>77.7105630525826</v>
      </c>
    </row>
    <row r="40" spans="2:5">
      <c r="B40" s="45" t="s">
        <v>78</v>
      </c>
      <c r="C40" s="46">
        <v>173</v>
      </c>
      <c r="D40" s="47">
        <f t="shared" si="0"/>
        <v>173</v>
      </c>
      <c r="E40" s="48">
        <f t="shared" si="1"/>
        <v>80.502559329920899</v>
      </c>
    </row>
    <row r="41" spans="2:5" ht="17.25" thickBot="1">
      <c r="B41" s="49" t="s">
        <v>79</v>
      </c>
      <c r="C41" s="50">
        <v>191</v>
      </c>
      <c r="D41" s="47">
        <f t="shared" si="0"/>
        <v>191</v>
      </c>
      <c r="E41" s="48">
        <f t="shared" si="1"/>
        <v>88.878548161935782</v>
      </c>
    </row>
    <row r="42" spans="2:5" ht="18" thickTop="1" thickBot="1">
      <c r="B42" s="9" t="s">
        <v>11</v>
      </c>
      <c r="C42" s="15">
        <f>SUM(C11:C41)</f>
        <v>5814</v>
      </c>
      <c r="D42" s="15">
        <f>SUM(D11:D41)</f>
        <v>5814</v>
      </c>
      <c r="E42" s="16">
        <f>SUM(E11:E41)</f>
        <v>2705.4443927408101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C42" sqref="C4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15</v>
      </c>
      <c r="C3" s="66" t="s">
        <v>16</v>
      </c>
      <c r="D3" s="55"/>
      <c r="E3" s="56"/>
    </row>
    <row r="4" spans="2:5">
      <c r="B4" s="4" t="s">
        <v>17</v>
      </c>
      <c r="C4" s="67" t="s">
        <v>18</v>
      </c>
      <c r="D4" s="58"/>
      <c r="E4" s="59"/>
    </row>
    <row r="5" spans="2:5">
      <c r="B5" s="4" t="s">
        <v>19</v>
      </c>
      <c r="C5" s="67" t="s">
        <v>20</v>
      </c>
      <c r="D5" s="58"/>
      <c r="E5" s="59"/>
    </row>
    <row r="6" spans="2:5">
      <c r="B6" s="4" t="s">
        <v>21</v>
      </c>
      <c r="C6" s="67" t="s">
        <v>22</v>
      </c>
      <c r="D6" s="58"/>
      <c r="E6" s="59"/>
    </row>
    <row r="7" spans="2:5" ht="17.25" thickBot="1">
      <c r="B7" s="5" t="s">
        <v>23</v>
      </c>
      <c r="C7" s="63" t="s">
        <v>24</v>
      </c>
      <c r="D7" s="64"/>
      <c r="E7" s="65"/>
    </row>
    <row r="9" spans="2:5" ht="21" thickBot="1">
      <c r="B9" s="6" t="s">
        <v>48</v>
      </c>
    </row>
    <row r="10" spans="2:5">
      <c r="B10" s="10" t="s">
        <v>6</v>
      </c>
      <c r="C10" s="7" t="s">
        <v>7</v>
      </c>
      <c r="D10" s="7" t="s">
        <v>25</v>
      </c>
      <c r="E10" s="8" t="s">
        <v>8</v>
      </c>
    </row>
    <row r="11" spans="2:5">
      <c r="B11" s="30" t="s">
        <v>49</v>
      </c>
      <c r="C11" s="32">
        <v>173</v>
      </c>
      <c r="D11" s="33">
        <f>C11</f>
        <v>173</v>
      </c>
      <c r="E11" s="34">
        <f>D11/2.149</f>
        <v>80.502559329920899</v>
      </c>
    </row>
    <row r="12" spans="2:5">
      <c r="B12" s="31" t="s">
        <v>50</v>
      </c>
      <c r="C12" s="35">
        <v>177</v>
      </c>
      <c r="D12" s="36">
        <f t="shared" ref="D12:D40" si="0">C12</f>
        <v>177</v>
      </c>
      <c r="E12" s="37">
        <f t="shared" ref="E12:E40" si="1">D12/2.149</f>
        <v>82.363890181479761</v>
      </c>
    </row>
    <row r="13" spans="2:5">
      <c r="B13" s="31" t="s">
        <v>51</v>
      </c>
      <c r="C13" s="35">
        <v>118</v>
      </c>
      <c r="D13" s="36">
        <f t="shared" si="0"/>
        <v>118</v>
      </c>
      <c r="E13" s="37">
        <f t="shared" si="1"/>
        <v>54.909260120986502</v>
      </c>
    </row>
    <row r="14" spans="2:5">
      <c r="B14" s="31" t="s">
        <v>52</v>
      </c>
      <c r="C14" s="35">
        <v>116</v>
      </c>
      <c r="D14" s="36">
        <f t="shared" si="0"/>
        <v>116</v>
      </c>
      <c r="E14" s="37">
        <f t="shared" si="1"/>
        <v>53.978594695207072</v>
      </c>
    </row>
    <row r="15" spans="2:5">
      <c r="B15" s="31" t="s">
        <v>53</v>
      </c>
      <c r="C15" s="35">
        <v>18</v>
      </c>
      <c r="D15" s="36">
        <f t="shared" si="0"/>
        <v>18</v>
      </c>
      <c r="E15" s="37">
        <f t="shared" si="1"/>
        <v>8.3759888320148903</v>
      </c>
    </row>
    <row r="16" spans="2:5">
      <c r="B16" s="31" t="s">
        <v>54</v>
      </c>
      <c r="C16" s="35">
        <v>129</v>
      </c>
      <c r="D16" s="36">
        <f t="shared" si="0"/>
        <v>129</v>
      </c>
      <c r="E16" s="37">
        <f t="shared" si="1"/>
        <v>60.027919962773382</v>
      </c>
    </row>
    <row r="17" spans="2:5">
      <c r="B17" s="31" t="s">
        <v>55</v>
      </c>
      <c r="C17" s="35">
        <v>106</v>
      </c>
      <c r="D17" s="36">
        <f t="shared" si="0"/>
        <v>106</v>
      </c>
      <c r="E17" s="37">
        <f t="shared" si="1"/>
        <v>49.325267566309911</v>
      </c>
    </row>
    <row r="18" spans="2:5">
      <c r="B18" s="31" t="s">
        <v>56</v>
      </c>
      <c r="C18" s="35">
        <v>178</v>
      </c>
      <c r="D18" s="36">
        <f t="shared" si="0"/>
        <v>178</v>
      </c>
      <c r="E18" s="37">
        <f t="shared" si="1"/>
        <v>82.829222894369479</v>
      </c>
    </row>
    <row r="19" spans="2:5">
      <c r="B19" s="31" t="s">
        <v>57</v>
      </c>
      <c r="C19" s="35">
        <v>180</v>
      </c>
      <c r="D19" s="36">
        <f t="shared" si="0"/>
        <v>180</v>
      </c>
      <c r="E19" s="37">
        <f t="shared" si="1"/>
        <v>83.759888320148903</v>
      </c>
    </row>
    <row r="20" spans="2:5">
      <c r="B20" s="31" t="s">
        <v>58</v>
      </c>
      <c r="C20" s="35">
        <v>178</v>
      </c>
      <c r="D20" s="36">
        <f t="shared" si="0"/>
        <v>178</v>
      </c>
      <c r="E20" s="37">
        <f t="shared" si="1"/>
        <v>82.829222894369479</v>
      </c>
    </row>
    <row r="21" spans="2:5">
      <c r="B21" s="31" t="s">
        <v>59</v>
      </c>
      <c r="C21" s="35">
        <v>93</v>
      </c>
      <c r="D21" s="36">
        <f t="shared" si="0"/>
        <v>93</v>
      </c>
      <c r="E21" s="37">
        <f t="shared" si="1"/>
        <v>43.275942298743601</v>
      </c>
    </row>
    <row r="22" spans="2:5">
      <c r="B22" s="31" t="s">
        <v>60</v>
      </c>
      <c r="C22" s="35">
        <v>103</v>
      </c>
      <c r="D22" s="36">
        <f t="shared" si="0"/>
        <v>103</v>
      </c>
      <c r="E22" s="37">
        <f t="shared" si="1"/>
        <v>47.929269427640762</v>
      </c>
    </row>
    <row r="23" spans="2:5">
      <c r="B23" s="31" t="s">
        <v>61</v>
      </c>
      <c r="C23" s="35">
        <v>158</v>
      </c>
      <c r="D23" s="36">
        <f t="shared" si="0"/>
        <v>158</v>
      </c>
      <c r="E23" s="37">
        <f t="shared" si="1"/>
        <v>73.522568636575144</v>
      </c>
    </row>
    <row r="24" spans="2:5">
      <c r="B24" s="31" t="s">
        <v>62</v>
      </c>
      <c r="C24" s="35">
        <v>139</v>
      </c>
      <c r="D24" s="36">
        <f t="shared" si="0"/>
        <v>139</v>
      </c>
      <c r="E24" s="37">
        <f t="shared" si="1"/>
        <v>64.681247091670542</v>
      </c>
    </row>
    <row r="25" spans="2:5">
      <c r="B25" s="31" t="s">
        <v>63</v>
      </c>
      <c r="C25" s="35">
        <v>164</v>
      </c>
      <c r="D25" s="36">
        <f t="shared" si="0"/>
        <v>164</v>
      </c>
      <c r="E25" s="37">
        <f t="shared" si="1"/>
        <v>76.314564913913443</v>
      </c>
    </row>
    <row r="26" spans="2:5">
      <c r="B26" s="31" t="s">
        <v>64</v>
      </c>
      <c r="C26" s="35">
        <v>149</v>
      </c>
      <c r="D26" s="36">
        <f t="shared" si="0"/>
        <v>149</v>
      </c>
      <c r="E26" s="37">
        <f t="shared" si="1"/>
        <v>69.334574220567703</v>
      </c>
    </row>
    <row r="27" spans="2:5">
      <c r="B27" s="31" t="s">
        <v>65</v>
      </c>
      <c r="C27" s="35">
        <v>131</v>
      </c>
      <c r="D27" s="36">
        <f t="shared" si="0"/>
        <v>131</v>
      </c>
      <c r="E27" s="37">
        <f t="shared" si="1"/>
        <v>60.958585388552812</v>
      </c>
    </row>
    <row r="28" spans="2:5">
      <c r="B28" s="31" t="s">
        <v>66</v>
      </c>
      <c r="C28" s="35">
        <v>158</v>
      </c>
      <c r="D28" s="36">
        <f t="shared" si="0"/>
        <v>158</v>
      </c>
      <c r="E28" s="37">
        <f t="shared" si="1"/>
        <v>73.522568636575144</v>
      </c>
    </row>
    <row r="29" spans="2:5">
      <c r="B29" s="31" t="s">
        <v>67</v>
      </c>
      <c r="C29" s="35">
        <v>111</v>
      </c>
      <c r="D29" s="36">
        <f t="shared" si="0"/>
        <v>111</v>
      </c>
      <c r="E29" s="37">
        <f t="shared" si="1"/>
        <v>51.651931130758491</v>
      </c>
    </row>
    <row r="30" spans="2:5">
      <c r="B30" s="31" t="s">
        <v>68</v>
      </c>
      <c r="C30" s="35">
        <v>175</v>
      </c>
      <c r="D30" s="36">
        <f t="shared" si="0"/>
        <v>175</v>
      </c>
      <c r="E30" s="37">
        <f t="shared" si="1"/>
        <v>81.433224755700323</v>
      </c>
    </row>
    <row r="31" spans="2:5">
      <c r="B31" s="31" t="s">
        <v>69</v>
      </c>
      <c r="C31" s="35">
        <v>175</v>
      </c>
      <c r="D31" s="36">
        <f t="shared" si="0"/>
        <v>175</v>
      </c>
      <c r="E31" s="37">
        <f t="shared" si="1"/>
        <v>81.433224755700323</v>
      </c>
    </row>
    <row r="32" spans="2:5">
      <c r="B32" s="31" t="s">
        <v>70</v>
      </c>
      <c r="C32" s="35">
        <v>102</v>
      </c>
      <c r="D32" s="36">
        <f t="shared" si="0"/>
        <v>102</v>
      </c>
      <c r="E32" s="37">
        <f t="shared" si="1"/>
        <v>47.46393671475105</v>
      </c>
    </row>
    <row r="33" spans="2:5">
      <c r="B33" s="31" t="s">
        <v>71</v>
      </c>
      <c r="C33" s="35">
        <v>160</v>
      </c>
      <c r="D33" s="36">
        <f t="shared" si="0"/>
        <v>160</v>
      </c>
      <c r="E33" s="37">
        <f t="shared" si="1"/>
        <v>74.453234062354582</v>
      </c>
    </row>
    <row r="34" spans="2:5">
      <c r="B34" s="31" t="s">
        <v>72</v>
      </c>
      <c r="C34" s="35">
        <v>27</v>
      </c>
      <c r="D34" s="36">
        <f t="shared" si="0"/>
        <v>27</v>
      </c>
      <c r="E34" s="37">
        <f t="shared" si="1"/>
        <v>12.563983248022335</v>
      </c>
    </row>
    <row r="35" spans="2:5">
      <c r="B35" s="31" t="s">
        <v>73</v>
      </c>
      <c r="C35" s="35">
        <v>27</v>
      </c>
      <c r="D35" s="36">
        <f t="shared" si="0"/>
        <v>27</v>
      </c>
      <c r="E35" s="37">
        <f t="shared" si="1"/>
        <v>12.563983248022335</v>
      </c>
    </row>
    <row r="36" spans="2:5">
      <c r="B36" s="31" t="s">
        <v>74</v>
      </c>
      <c r="C36" s="35">
        <v>100</v>
      </c>
      <c r="D36" s="36">
        <f t="shared" si="0"/>
        <v>100</v>
      </c>
      <c r="E36" s="37">
        <f t="shared" si="1"/>
        <v>46.533271288971612</v>
      </c>
    </row>
    <row r="37" spans="2:5">
      <c r="B37" s="31" t="s">
        <v>75</v>
      </c>
      <c r="C37" s="35">
        <v>152</v>
      </c>
      <c r="D37" s="36">
        <f t="shared" si="0"/>
        <v>152</v>
      </c>
      <c r="E37" s="37">
        <f t="shared" si="1"/>
        <v>70.730572359236859</v>
      </c>
    </row>
    <row r="38" spans="2:5">
      <c r="B38" s="31" t="s">
        <v>76</v>
      </c>
      <c r="C38" s="35">
        <v>14</v>
      </c>
      <c r="D38" s="36">
        <f t="shared" si="0"/>
        <v>14</v>
      </c>
      <c r="E38" s="37">
        <f t="shared" si="1"/>
        <v>6.5146579804560263</v>
      </c>
    </row>
    <row r="39" spans="2:5">
      <c r="B39" s="31" t="s">
        <v>77</v>
      </c>
      <c r="C39" s="35">
        <v>138</v>
      </c>
      <c r="D39" s="36">
        <f t="shared" si="0"/>
        <v>138</v>
      </c>
      <c r="E39" s="37">
        <f t="shared" si="1"/>
        <v>64.215914378780823</v>
      </c>
    </row>
    <row r="40" spans="2:5">
      <c r="B40" s="38" t="s">
        <v>78</v>
      </c>
      <c r="C40" s="39">
        <v>135</v>
      </c>
      <c r="D40" s="40">
        <f t="shared" si="0"/>
        <v>135</v>
      </c>
      <c r="E40" s="41">
        <f t="shared" si="1"/>
        <v>62.819916240111681</v>
      </c>
    </row>
    <row r="41" spans="2:5" ht="17.25" thickBot="1">
      <c r="B41" s="42" t="s">
        <v>79</v>
      </c>
      <c r="C41" s="43">
        <v>144</v>
      </c>
      <c r="D41" s="43">
        <f>C41</f>
        <v>144</v>
      </c>
      <c r="E41" s="44">
        <f>D41/2.149</f>
        <v>67.007910656119122</v>
      </c>
    </row>
    <row r="42" spans="2:5" ht="18" thickTop="1" thickBot="1">
      <c r="B42" s="9" t="s">
        <v>11</v>
      </c>
      <c r="C42" s="15">
        <f>SUM(C11:C41)</f>
        <v>3928</v>
      </c>
      <c r="D42" s="15">
        <f>SUM(D11:D41)</f>
        <v>3928</v>
      </c>
      <c r="E42" s="16">
        <f>SUM(E11:E41)</f>
        <v>1827.8268962308052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삼천포 소화가스 3월</vt:lpstr>
      <vt:lpstr>사천 태양광 3월</vt:lpstr>
      <vt:lpstr>곤명 태양광 3월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조재현</cp:lastModifiedBy>
  <dcterms:created xsi:type="dcterms:W3CDTF">2022-11-29T23:53:14Z</dcterms:created>
  <dcterms:modified xsi:type="dcterms:W3CDTF">2024-04-04T08:15:21Z</dcterms:modified>
</cp:coreProperties>
</file>