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조재현\Desktop\업무\태양광 발전량\2024년\"/>
    </mc:Choice>
  </mc:AlternateContent>
  <bookViews>
    <workbookView xWindow="0" yWindow="0" windowWidth="28800" windowHeight="11625"/>
  </bookViews>
  <sheets>
    <sheet name="삼천포 소화가스 1월" sheetId="3" r:id="rId1"/>
    <sheet name="사천 태양광 1월" sheetId="1" r:id="rId2"/>
    <sheet name="곤명 태양광 1월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2" i="2"/>
  <c r="G42" i="3"/>
  <c r="F42" i="3"/>
  <c r="E42" i="3"/>
  <c r="D12" i="3" l="1"/>
  <c r="C12" i="3" s="1"/>
  <c r="D13" i="3"/>
  <c r="C13" i="3" s="1"/>
  <c r="D14" i="3"/>
  <c r="C14" i="3" s="1"/>
  <c r="D15" i="3"/>
  <c r="C15" i="3" s="1"/>
  <c r="D16" i="3"/>
  <c r="D17" i="3"/>
  <c r="C17" i="3" s="1"/>
  <c r="D18" i="3"/>
  <c r="C18" i="3" s="1"/>
  <c r="D19" i="3"/>
  <c r="C19" i="3" s="1"/>
  <c r="D20" i="3"/>
  <c r="C20" i="3" s="1"/>
  <c r="D21" i="3"/>
  <c r="C21" i="3" s="1"/>
  <c r="D22" i="3"/>
  <c r="C22" i="3" s="1"/>
  <c r="D23" i="3"/>
  <c r="C23" i="3" s="1"/>
  <c r="D24" i="3"/>
  <c r="C24" i="3" s="1"/>
  <c r="D25" i="3"/>
  <c r="C25" i="3" s="1"/>
  <c r="D26" i="3"/>
  <c r="C26" i="3" s="1"/>
  <c r="D27" i="3"/>
  <c r="C27" i="3" s="1"/>
  <c r="D28" i="3"/>
  <c r="C28" i="3" s="1"/>
  <c r="D29" i="3"/>
  <c r="C29" i="3" s="1"/>
  <c r="D30" i="3"/>
  <c r="C30" i="3" s="1"/>
  <c r="D31" i="3"/>
  <c r="C31" i="3" s="1"/>
  <c r="D32" i="3"/>
  <c r="C32" i="3" s="1"/>
  <c r="D33" i="3"/>
  <c r="C33" i="3" s="1"/>
  <c r="D34" i="3"/>
  <c r="C34" i="3" s="1"/>
  <c r="D35" i="3"/>
  <c r="C35" i="3" s="1"/>
  <c r="D36" i="3"/>
  <c r="C36" i="3" s="1"/>
  <c r="D37" i="3"/>
  <c r="C37" i="3" s="1"/>
  <c r="D38" i="3"/>
  <c r="C38" i="3" s="1"/>
  <c r="D39" i="3"/>
  <c r="C39" i="3" s="1"/>
  <c r="D40" i="3"/>
  <c r="C40" i="3" s="1"/>
  <c r="D41" i="3"/>
  <c r="C41" i="3" s="1"/>
  <c r="D11" i="3"/>
  <c r="C11" i="3" s="1"/>
  <c r="C16" i="3"/>
  <c r="D41" i="1" l="1"/>
  <c r="E41" i="1" s="1"/>
  <c r="D41" i="2"/>
  <c r="E41" i="2" s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  <c r="D42" i="3"/>
  <c r="C42" i="3"/>
  <c r="D40" i="2" l="1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l="1"/>
  <c r="E42" i="2" s="1"/>
  <c r="D42" i="2"/>
</calcChain>
</file>

<file path=xl/sharedStrings.xml><?xml version="1.0" encoding="utf-8"?>
<sst xmlns="http://schemas.openxmlformats.org/spreadsheetml/2006/main" count="117" uniqueCount="81">
  <si>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</si>
  <si>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</si>
  <si>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</si>
  <si>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</si>
  <si>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</si>
  <si>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</si>
  <si>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</si>
  <si>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</si>
  <si>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</si>
  <si>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</si>
  <si>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</si>
  <si>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</si>
  <si>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</si>
  <si>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</si>
  <si>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</si>
  <si>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처리시설명</t>
    <phoneticPr fontId="3" type="noConversion"/>
  </si>
  <si>
    <t>곤명하수처리장</t>
    <phoneticPr fontId="3" type="noConversion"/>
  </si>
  <si>
    <t>위치</t>
    <phoneticPr fontId="2" type="noConversion"/>
  </si>
  <si>
    <t>경상남도 사천시 곤양면 추천리 44-22</t>
    <phoneticPr fontId="3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</si>
  <si>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</si>
  <si>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</si>
  <si>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</si>
  <si>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</si>
  <si>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</si>
  <si>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</si>
  <si>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</si>
  <si>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</si>
  <si>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</si>
  <si>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</si>
  <si>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</si>
  <si>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</si>
  <si>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</si>
  <si>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</si>
  <si>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</si>
  <si>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사용량합계(N㎥/day)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</si>
  <si>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</si>
  <si>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</si>
  <si>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</si>
  <si>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소화조가온
사용량(N㎥/day)</t>
    <phoneticPr fontId="2" type="noConversion"/>
  </si>
  <si>
    <t>A=(B+E)</t>
    <phoneticPr fontId="2" type="noConversion"/>
  </si>
  <si>
    <t>B=(C+D)</t>
    <phoneticPr fontId="2" type="noConversion"/>
  </si>
  <si>
    <t>C</t>
    <phoneticPr fontId="2" type="noConversion"/>
  </si>
  <si>
    <t>E</t>
    <phoneticPr fontId="2" type="noConversion"/>
  </si>
  <si>
    <t>일 발생량(N㎥/day)</t>
    <phoneticPr fontId="2" type="noConversion"/>
  </si>
  <si>
    <t>D</t>
    <phoneticPr fontId="2" type="noConversion"/>
  </si>
  <si>
    <t>소화가스 
생산량</t>
    <phoneticPr fontId="3" type="noConversion"/>
  </si>
  <si>
    <t>6030N㎥/day</t>
    <phoneticPr fontId="3" type="noConversion"/>
  </si>
  <si>
    <t>1월 소화가스량</t>
    <phoneticPr fontId="2" type="noConversion"/>
  </si>
  <si>
    <t>1월 발전량</t>
  </si>
  <si>
    <t>1월 발전량</t>
    <phoneticPr fontId="3" type="noConversion"/>
  </si>
  <si>
    <t>1월 01일</t>
  </si>
  <si>
    <t>1월 02일</t>
  </si>
  <si>
    <t>1월 03일</t>
  </si>
  <si>
    <t>1월 04일</t>
  </si>
  <si>
    <t>1월 05일</t>
  </si>
  <si>
    <t>1월 06일</t>
  </si>
  <si>
    <t>1월 07일</t>
  </si>
  <si>
    <t>1월 08일</t>
  </si>
  <si>
    <t>1월 09일</t>
  </si>
  <si>
    <t>1월 10일</t>
  </si>
  <si>
    <t>1월 11일</t>
  </si>
  <si>
    <t>1월 12일</t>
  </si>
  <si>
    <t>1월 13일</t>
  </si>
  <si>
    <t>1월 14일</t>
  </si>
  <si>
    <t>1월 15일</t>
  </si>
  <si>
    <t>1월 16일</t>
  </si>
  <si>
    <t>1월 17일</t>
  </si>
  <si>
    <t>1월 18일</t>
  </si>
  <si>
    <t>1월 19일</t>
  </si>
  <si>
    <t>1월 20일</t>
  </si>
  <si>
    <t>1월 21일</t>
  </si>
  <si>
    <t>1월 22일</t>
  </si>
  <si>
    <t>1월 23일</t>
  </si>
  <si>
    <t>1월 24일</t>
  </si>
  <si>
    <t>1월 25일</t>
  </si>
  <si>
    <t>1월 26일</t>
  </si>
  <si>
    <t>1월 27일</t>
  </si>
  <si>
    <t>1월 28일</t>
  </si>
  <si>
    <t>1월 29일</t>
  </si>
  <si>
    <t>1월 30일</t>
  </si>
  <si>
    <t>1월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</si>
</sst>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78" fontId="8" fillId="3" borderId="15" xfId="3" applyNumberFormat="1" applyFont="1" applyFill="1" applyBorder="1" applyAlignment="1">
      <alignment horizontal="center" vertical="center"/>
    </xf>
    <xf numFmtId="177" fontId="8" fillId="3" borderId="15" xfId="4" applyNumberFormat="1" applyFont="1" applyFill="1" applyBorder="1" applyAlignment="1">
      <alignment horizontal="center" vertical="center"/>
    </xf>
    <xf numFmtId="177" fontId="8" fillId="3" borderId="16" xfId="3" applyNumberFormat="1" applyFont="1" applyFill="1" applyBorder="1" applyAlignment="1">
      <alignment horizontal="center" vertical="center"/>
    </xf>
    <xf numFmtId="178" fontId="8" fillId="3" borderId="22" xfId="3" applyNumberFormat="1" applyFont="1" applyFill="1" applyBorder="1" applyAlignment="1">
      <alignment horizontal="center" vertical="center"/>
    </xf>
    <xf numFmtId="177" fontId="8" fillId="3" borderId="22" xfId="4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176" fontId="0" fillId="0" borderId="25" xfId="1" applyNumberFormat="1" applyFont="1" applyBorder="1" applyAlignment="1">
      <alignment horizontal="center" vertical="center"/>
    </xf>
    <xf numFmtId="177" fontId="8" fillId="3" borderId="26" xfId="3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/>
    <xf numFmtId="0" fontId="5" fillId="0" borderId="29" xfId="1" applyBorder="1" applyAlignment="1"/>
    <xf numFmtId="2" fontId="5" fillId="0" borderId="30" xfId="1" applyNumberFormat="1" applyBorder="1" applyAlignment="1"/>
    <xf numFmtId="0" fontId="0" fillId="0" borderId="32" xfId="0" applyBorder="1" applyAlignment="1"/>
    <xf numFmtId="0" fontId="5" fillId="0" borderId="32" xfId="1" applyBorder="1" applyAlignment="1"/>
    <xf numFmtId="2" fontId="5" fillId="0" borderId="33" xfId="1" applyNumberFormat="1" applyBorder="1" applyAlignment="1"/>
    <xf numFmtId="0" fontId="0" fillId="0" borderId="37" xfId="0" applyBorder="1" applyAlignment="1">
      <alignment horizontal="center"/>
    </xf>
    <xf numFmtId="0" fontId="5" fillId="0" borderId="38" xfId="1" applyBorder="1" applyAlignment="1"/>
    <xf numFmtId="2" fontId="5" fillId="0" borderId="39" xfId="1" applyNumberFormat="1" applyBorder="1" applyAlignment="1"/>
    <xf numFmtId="0" fontId="0" fillId="0" borderId="34" xfId="0" applyFont="1" applyBorder="1" applyAlignment="1">
      <alignment horizontal="center" vertical="center"/>
    </xf>
    <xf numFmtId="41" fontId="0" fillId="0" borderId="35" xfId="2" applyFont="1" applyBorder="1" applyAlignment="1"/>
    <xf numFmtId="41" fontId="0" fillId="0" borderId="36" xfId="2" applyFont="1" applyBorder="1" applyAlignment="1"/>
    <xf numFmtId="0" fontId="5" fillId="0" borderId="24" xfId="1" applyBorder="1" applyAlignment="1">
      <alignment horizontal="center"/>
    </xf>
    <xf numFmtId="0" fontId="6" fillId="0" borderId="22" xfId="0" applyFont="1" applyBorder="1" applyAlignment="1" applyProtection="1">
      <alignment horizontal="right" vertical="center"/>
      <protection locked="0"/>
    </xf>
    <xf numFmtId="0" fontId="5" fillId="0" borderId="40" xfId="1" applyBorder="1"/>
    <xf numFmtId="2" fontId="5" fillId="0" borderId="23" xfId="1" applyNumberFormat="1" applyBorder="1"/>
    <xf numFmtId="0" fontId="0" fillId="0" borderId="41" xfId="0" applyFont="1" applyBorder="1" applyAlignment="1">
      <alignment horizontal="center" vertical="center"/>
    </xf>
    <xf numFmtId="41" fontId="0" fillId="0" borderId="42" xfId="2" applyFont="1" applyBorder="1" applyAlignment="1"/>
    <xf numFmtId="0" fontId="0" fillId="0" borderId="0" xfId="0" applyBorder="1" applyAlignment="1"/>
    <xf numFmtId="0" fontId="0" fillId="0" borderId="43" xfId="0" applyBorder="1" applyAlignment="1">
      <alignment vertical="center" wrapText="1"/>
    </xf>
    <xf numFmtId="0" fontId="4" fillId="0" borderId="21" xfId="0" applyFont="1" applyBorder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쉼표 [0]" xfId="2" builtinId="6"/>
    <cellStyle name="표준" xfId="0" builtinId="0"/>
    <cellStyle name="표준 2" xfId="1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workbookViewId="0">
      <selection activeCell="F7" sqref="F7"/>
    </sheetView>
  </sheetViews>
  <sheetFormatPr defaultRowHeight="16.5"/>
  <cols>
    <col min="1" max="1" width="9" style="18"/>
    <col min="2" max="2" width="13.875" style="17" customWidth="1"/>
    <col min="3" max="7" width="20.625" style="18" customWidth="1"/>
    <col min="8" max="16384" width="9" style="18"/>
  </cols>
  <sheetData>
    <row r="1" spans="2:7" ht="17.25" thickBot="1"/>
    <row r="2" spans="2:7">
      <c r="B2" s="3" t="s">
        <v>26</v>
      </c>
      <c r="C2" s="58" t="s">
        <v>27</v>
      </c>
      <c r="D2" s="59"/>
      <c r="E2" s="60"/>
    </row>
    <row r="3" spans="2:7">
      <c r="B3" s="4" t="s">
        <v>28</v>
      </c>
      <c r="C3" s="61" t="s">
        <v>29</v>
      </c>
      <c r="D3" s="62"/>
      <c r="E3" s="63"/>
    </row>
    <row r="4" spans="2:7">
      <c r="B4" s="4" t="s">
        <v>30</v>
      </c>
      <c r="C4" s="61" t="s">
        <v>31</v>
      </c>
      <c r="D4" s="62"/>
      <c r="E4" s="63"/>
    </row>
    <row r="5" spans="2:7" ht="33">
      <c r="B5" s="28" t="s">
        <v>45</v>
      </c>
      <c r="C5" s="64" t="s">
        <v>46</v>
      </c>
      <c r="D5" s="65"/>
      <c r="E5" s="66"/>
    </row>
    <row r="6" spans="2:7" ht="17.25" thickBot="1">
      <c r="B6" s="5" t="s">
        <v>32</v>
      </c>
      <c r="C6" s="67" t="s">
        <v>33</v>
      </c>
      <c r="D6" s="68"/>
      <c r="E6" s="69"/>
    </row>
    <row r="8" spans="2:7" ht="21" thickBot="1">
      <c r="B8" s="55" t="s">
        <v>47</v>
      </c>
      <c r="C8" s="55"/>
    </row>
    <row r="9" spans="2:7" ht="33.75" thickTop="1">
      <c r="B9" s="56" t="s">
        <v>6</v>
      </c>
      <c r="C9" s="7" t="s">
        <v>43</v>
      </c>
      <c r="D9" s="7" t="s">
        <v>34</v>
      </c>
      <c r="E9" s="27" t="s">
        <v>38</v>
      </c>
      <c r="F9" s="7" t="s">
        <v>35</v>
      </c>
      <c r="G9" s="8" t="s">
        <v>36</v>
      </c>
    </row>
    <row r="10" spans="2:7">
      <c r="B10" s="57"/>
      <c r="C10" s="31" t="s">
        <v>39</v>
      </c>
      <c r="D10" s="31" t="s">
        <v>40</v>
      </c>
      <c r="E10" s="31" t="s">
        <v>41</v>
      </c>
      <c r="F10" s="31" t="s">
        <v>44</v>
      </c>
      <c r="G10" s="32" t="s">
        <v>42</v>
      </c>
    </row>
    <row r="11" spans="2:7">
      <c r="B11" s="29">
        <v>45292</v>
      </c>
      <c r="C11" s="30">
        <f>D11+G11</f>
        <v>2669</v>
      </c>
      <c r="D11" s="30">
        <f>E11+F11</f>
        <v>2651</v>
      </c>
      <c r="E11" s="19">
        <v>1222</v>
      </c>
      <c r="F11" s="20">
        <v>1429</v>
      </c>
      <c r="G11" s="21">
        <v>18</v>
      </c>
    </row>
    <row r="12" spans="2:7">
      <c r="B12" s="29">
        <v>45293</v>
      </c>
      <c r="C12" s="30">
        <f t="shared" ref="C12:C41" si="0">D12+G12</f>
        <v>4098</v>
      </c>
      <c r="D12" s="30">
        <f t="shared" ref="D12:D41" si="1">E12+F12</f>
        <v>3396</v>
      </c>
      <c r="E12" s="19">
        <v>1906</v>
      </c>
      <c r="F12" s="20">
        <v>1490</v>
      </c>
      <c r="G12" s="21">
        <v>702</v>
      </c>
    </row>
    <row r="13" spans="2:7">
      <c r="B13" s="29">
        <v>45294</v>
      </c>
      <c r="C13" s="30">
        <f t="shared" si="0"/>
        <v>4418</v>
      </c>
      <c r="D13" s="30">
        <f t="shared" si="1"/>
        <v>3423</v>
      </c>
      <c r="E13" s="19">
        <v>1985</v>
      </c>
      <c r="F13" s="20">
        <v>1438</v>
      </c>
      <c r="G13" s="21">
        <v>995</v>
      </c>
    </row>
    <row r="14" spans="2:7">
      <c r="B14" s="29">
        <v>45295</v>
      </c>
      <c r="C14" s="30">
        <f t="shared" si="0"/>
        <v>3741</v>
      </c>
      <c r="D14" s="30">
        <f t="shared" si="1"/>
        <v>3026</v>
      </c>
      <c r="E14" s="19">
        <v>1902</v>
      </c>
      <c r="F14" s="20">
        <v>1124</v>
      </c>
      <c r="G14" s="21">
        <v>715</v>
      </c>
    </row>
    <row r="15" spans="2:7">
      <c r="B15" s="29">
        <v>45296</v>
      </c>
      <c r="C15" s="30">
        <f t="shared" si="0"/>
        <v>3639</v>
      </c>
      <c r="D15" s="30">
        <f t="shared" si="1"/>
        <v>2978</v>
      </c>
      <c r="E15" s="19">
        <v>1933</v>
      </c>
      <c r="F15" s="20">
        <v>1045</v>
      </c>
      <c r="G15" s="21">
        <v>661</v>
      </c>
    </row>
    <row r="16" spans="2:7">
      <c r="B16" s="29">
        <v>45297</v>
      </c>
      <c r="C16" s="30">
        <f t="shared" si="0"/>
        <v>3840</v>
      </c>
      <c r="D16" s="30">
        <f t="shared" si="1"/>
        <v>3029</v>
      </c>
      <c r="E16" s="19">
        <v>2014</v>
      </c>
      <c r="F16" s="20">
        <v>1015</v>
      </c>
      <c r="G16" s="21">
        <v>811</v>
      </c>
    </row>
    <row r="17" spans="2:7">
      <c r="B17" s="29">
        <v>45298</v>
      </c>
      <c r="C17" s="30">
        <f t="shared" si="0"/>
        <v>3583</v>
      </c>
      <c r="D17" s="30">
        <f t="shared" si="1"/>
        <v>3364</v>
      </c>
      <c r="E17" s="19">
        <v>1957</v>
      </c>
      <c r="F17" s="20">
        <v>1407</v>
      </c>
      <c r="G17" s="21">
        <v>219</v>
      </c>
    </row>
    <row r="18" spans="2:7">
      <c r="B18" s="29">
        <v>45299</v>
      </c>
      <c r="C18" s="30">
        <f t="shared" si="0"/>
        <v>2960</v>
      </c>
      <c r="D18" s="30">
        <f t="shared" si="1"/>
        <v>2162</v>
      </c>
      <c r="E18" s="19">
        <v>1940</v>
      </c>
      <c r="F18" s="20">
        <v>222</v>
      </c>
      <c r="G18" s="21">
        <v>798</v>
      </c>
    </row>
    <row r="19" spans="2:7">
      <c r="B19" s="29">
        <v>45300</v>
      </c>
      <c r="C19" s="30">
        <f t="shared" si="0"/>
        <v>3818</v>
      </c>
      <c r="D19" s="30">
        <f t="shared" si="1"/>
        <v>1933</v>
      </c>
      <c r="E19" s="19">
        <v>1933</v>
      </c>
      <c r="F19" s="20">
        <v>0</v>
      </c>
      <c r="G19" s="21">
        <v>1885</v>
      </c>
    </row>
    <row r="20" spans="2:7">
      <c r="B20" s="29">
        <v>45301</v>
      </c>
      <c r="C20" s="30">
        <f t="shared" si="0"/>
        <v>4195</v>
      </c>
      <c r="D20" s="30">
        <f t="shared" si="1"/>
        <v>1967</v>
      </c>
      <c r="E20" s="19">
        <v>1967</v>
      </c>
      <c r="F20" s="20">
        <v>0</v>
      </c>
      <c r="G20" s="21">
        <v>2228</v>
      </c>
    </row>
    <row r="21" spans="2:7">
      <c r="B21" s="29">
        <v>45302</v>
      </c>
      <c r="C21" s="30">
        <f t="shared" si="0"/>
        <v>3774</v>
      </c>
      <c r="D21" s="30">
        <f t="shared" si="1"/>
        <v>1996</v>
      </c>
      <c r="E21" s="19">
        <v>1996</v>
      </c>
      <c r="F21" s="20">
        <v>0</v>
      </c>
      <c r="G21" s="21">
        <v>1778</v>
      </c>
    </row>
    <row r="22" spans="2:7">
      <c r="B22" s="29">
        <v>45303</v>
      </c>
      <c r="C22" s="30">
        <f t="shared" si="0"/>
        <v>3366</v>
      </c>
      <c r="D22" s="30">
        <f t="shared" si="1"/>
        <v>1906</v>
      </c>
      <c r="E22" s="19">
        <v>1906</v>
      </c>
      <c r="F22" s="20">
        <v>0</v>
      </c>
      <c r="G22" s="21">
        <v>1460</v>
      </c>
    </row>
    <row r="23" spans="2:7">
      <c r="B23" s="29">
        <v>45304</v>
      </c>
      <c r="C23" s="30">
        <f t="shared" si="0"/>
        <v>4608</v>
      </c>
      <c r="D23" s="30">
        <f t="shared" si="1"/>
        <v>1968</v>
      </c>
      <c r="E23" s="19">
        <v>1968</v>
      </c>
      <c r="F23" s="20">
        <v>0</v>
      </c>
      <c r="G23" s="21">
        <v>2640</v>
      </c>
    </row>
    <row r="24" spans="2:7">
      <c r="B24" s="29">
        <v>45305</v>
      </c>
      <c r="C24" s="30">
        <f t="shared" si="0"/>
        <v>2728</v>
      </c>
      <c r="D24" s="30">
        <f t="shared" si="1"/>
        <v>1968</v>
      </c>
      <c r="E24" s="19">
        <v>1968</v>
      </c>
      <c r="F24" s="20">
        <v>0</v>
      </c>
      <c r="G24" s="21">
        <v>760</v>
      </c>
    </row>
    <row r="25" spans="2:7">
      <c r="B25" s="29">
        <v>45306</v>
      </c>
      <c r="C25" s="30">
        <f t="shared" si="0"/>
        <v>3087</v>
      </c>
      <c r="D25" s="30">
        <f t="shared" si="1"/>
        <v>1955</v>
      </c>
      <c r="E25" s="19">
        <v>1955</v>
      </c>
      <c r="F25" s="20">
        <v>0</v>
      </c>
      <c r="G25" s="21">
        <v>1132</v>
      </c>
    </row>
    <row r="26" spans="2:7">
      <c r="B26" s="29">
        <v>45307</v>
      </c>
      <c r="C26" s="30">
        <f t="shared" si="0"/>
        <v>4048</v>
      </c>
      <c r="D26" s="30">
        <f t="shared" si="1"/>
        <v>1988</v>
      </c>
      <c r="E26" s="19">
        <v>1988</v>
      </c>
      <c r="F26" s="20">
        <v>0</v>
      </c>
      <c r="G26" s="21">
        <v>2060</v>
      </c>
    </row>
    <row r="27" spans="2:7">
      <c r="B27" s="29">
        <v>45308</v>
      </c>
      <c r="C27" s="30">
        <f t="shared" si="0"/>
        <v>3450</v>
      </c>
      <c r="D27" s="30">
        <f t="shared" si="1"/>
        <v>1934</v>
      </c>
      <c r="E27" s="19">
        <v>1934</v>
      </c>
      <c r="F27" s="20">
        <v>0</v>
      </c>
      <c r="G27" s="21">
        <v>1516</v>
      </c>
    </row>
    <row r="28" spans="2:7">
      <c r="B28" s="29">
        <v>45309</v>
      </c>
      <c r="C28" s="30">
        <f t="shared" si="0"/>
        <v>4110</v>
      </c>
      <c r="D28" s="30">
        <f t="shared" si="1"/>
        <v>1920</v>
      </c>
      <c r="E28" s="19">
        <v>1920</v>
      </c>
      <c r="F28" s="20">
        <v>0</v>
      </c>
      <c r="G28" s="21">
        <v>2190</v>
      </c>
    </row>
    <row r="29" spans="2:7">
      <c r="B29" s="29">
        <v>45310</v>
      </c>
      <c r="C29" s="30">
        <f t="shared" si="0"/>
        <v>3605</v>
      </c>
      <c r="D29" s="30">
        <f t="shared" si="1"/>
        <v>2233</v>
      </c>
      <c r="E29" s="19">
        <v>1952</v>
      </c>
      <c r="F29" s="20">
        <v>281</v>
      </c>
      <c r="G29" s="21">
        <v>1372</v>
      </c>
    </row>
    <row r="30" spans="2:7">
      <c r="B30" s="29">
        <v>45311</v>
      </c>
      <c r="C30" s="30">
        <f t="shared" si="0"/>
        <v>3683</v>
      </c>
      <c r="D30" s="30">
        <f t="shared" si="1"/>
        <v>2350</v>
      </c>
      <c r="E30" s="19">
        <v>1880</v>
      </c>
      <c r="F30" s="20">
        <v>470</v>
      </c>
      <c r="G30" s="21">
        <v>1333</v>
      </c>
    </row>
    <row r="31" spans="2:7">
      <c r="B31" s="29">
        <v>45312</v>
      </c>
      <c r="C31" s="30">
        <f t="shared" si="0"/>
        <v>2735</v>
      </c>
      <c r="D31" s="30">
        <f t="shared" si="1"/>
        <v>2386</v>
      </c>
      <c r="E31" s="19">
        <v>1920</v>
      </c>
      <c r="F31" s="20">
        <v>466</v>
      </c>
      <c r="G31" s="21">
        <v>349</v>
      </c>
    </row>
    <row r="32" spans="2:7">
      <c r="B32" s="29">
        <v>45313</v>
      </c>
      <c r="C32" s="30">
        <f t="shared" si="0"/>
        <v>3526</v>
      </c>
      <c r="D32" s="30">
        <f t="shared" si="1"/>
        <v>3058</v>
      </c>
      <c r="E32" s="19">
        <v>2029</v>
      </c>
      <c r="F32" s="20">
        <v>1029</v>
      </c>
      <c r="G32" s="21">
        <v>468</v>
      </c>
    </row>
    <row r="33" spans="2:7">
      <c r="B33" s="29">
        <v>45314</v>
      </c>
      <c r="C33" s="30">
        <f t="shared" si="0"/>
        <v>3802</v>
      </c>
      <c r="D33" s="30">
        <f t="shared" si="1"/>
        <v>3417</v>
      </c>
      <c r="E33" s="19">
        <v>2048</v>
      </c>
      <c r="F33" s="20">
        <v>1369</v>
      </c>
      <c r="G33" s="21">
        <v>385</v>
      </c>
    </row>
    <row r="34" spans="2:7">
      <c r="B34" s="29">
        <v>45315</v>
      </c>
      <c r="C34" s="30">
        <f t="shared" si="0"/>
        <v>4187</v>
      </c>
      <c r="D34" s="30">
        <f t="shared" si="1"/>
        <v>3354</v>
      </c>
      <c r="E34" s="19">
        <v>1957</v>
      </c>
      <c r="F34" s="20">
        <v>1397</v>
      </c>
      <c r="G34" s="21">
        <v>833</v>
      </c>
    </row>
    <row r="35" spans="2:7">
      <c r="B35" s="29">
        <v>45316</v>
      </c>
      <c r="C35" s="30">
        <f t="shared" si="0"/>
        <v>3698</v>
      </c>
      <c r="D35" s="30">
        <f t="shared" si="1"/>
        <v>3350</v>
      </c>
      <c r="E35" s="19">
        <v>1909</v>
      </c>
      <c r="F35" s="20">
        <v>1441</v>
      </c>
      <c r="G35" s="21">
        <v>348</v>
      </c>
    </row>
    <row r="36" spans="2:7">
      <c r="B36" s="29">
        <v>45317</v>
      </c>
      <c r="C36" s="30">
        <f t="shared" si="0"/>
        <v>3504</v>
      </c>
      <c r="D36" s="30">
        <f t="shared" si="1"/>
        <v>3504</v>
      </c>
      <c r="E36" s="19">
        <v>2042</v>
      </c>
      <c r="F36" s="20">
        <v>1462</v>
      </c>
      <c r="G36" s="21">
        <v>0</v>
      </c>
    </row>
    <row r="37" spans="2:7">
      <c r="B37" s="29">
        <v>45318</v>
      </c>
      <c r="C37" s="30">
        <f t="shared" si="0"/>
        <v>4008</v>
      </c>
      <c r="D37" s="30">
        <f t="shared" si="1"/>
        <v>3552</v>
      </c>
      <c r="E37" s="19">
        <v>1954</v>
      </c>
      <c r="F37" s="20">
        <v>1598</v>
      </c>
      <c r="G37" s="21">
        <v>456</v>
      </c>
    </row>
    <row r="38" spans="2:7">
      <c r="B38" s="29">
        <v>45319</v>
      </c>
      <c r="C38" s="30">
        <f t="shared" si="0"/>
        <v>3797</v>
      </c>
      <c r="D38" s="30">
        <f t="shared" si="1"/>
        <v>3432</v>
      </c>
      <c r="E38" s="19">
        <v>1843</v>
      </c>
      <c r="F38" s="20">
        <v>1589</v>
      </c>
      <c r="G38" s="21">
        <v>365</v>
      </c>
    </row>
    <row r="39" spans="2:7">
      <c r="B39" s="29">
        <v>45320</v>
      </c>
      <c r="C39" s="30">
        <f t="shared" si="0"/>
        <v>2936</v>
      </c>
      <c r="D39" s="30">
        <f t="shared" si="1"/>
        <v>2934</v>
      </c>
      <c r="E39" s="19">
        <v>1297</v>
      </c>
      <c r="F39" s="20">
        <v>1637</v>
      </c>
      <c r="G39" s="21">
        <v>2</v>
      </c>
    </row>
    <row r="40" spans="2:7">
      <c r="B40" s="29">
        <v>45321</v>
      </c>
      <c r="C40" s="30">
        <f t="shared" si="0"/>
        <v>3939</v>
      </c>
      <c r="D40" s="30">
        <f t="shared" si="1"/>
        <v>3616</v>
      </c>
      <c r="E40" s="22">
        <v>1983</v>
      </c>
      <c r="F40" s="23">
        <v>1633</v>
      </c>
      <c r="G40" s="24">
        <v>323</v>
      </c>
    </row>
    <row r="41" spans="2:7" ht="17.25" thickBot="1">
      <c r="B41" s="29">
        <v>45322</v>
      </c>
      <c r="C41" s="30">
        <f t="shared" si="0"/>
        <v>3877</v>
      </c>
      <c r="D41" s="30">
        <f t="shared" si="1"/>
        <v>3527</v>
      </c>
      <c r="E41" s="22">
        <v>1915</v>
      </c>
      <c r="F41" s="23">
        <v>1612</v>
      </c>
      <c r="G41" s="24">
        <v>350</v>
      </c>
    </row>
    <row r="42" spans="2:7" ht="18" thickTop="1" thickBot="1">
      <c r="B42" s="9" t="s">
        <v>37</v>
      </c>
      <c r="C42" s="25">
        <f>SUM(C11:C41)</f>
        <v>113429</v>
      </c>
      <c r="D42" s="25">
        <f>SUM(D11:D41)</f>
        <v>84277</v>
      </c>
      <c r="E42" s="25">
        <f>SUM(E11:E41)</f>
        <v>59123</v>
      </c>
      <c r="F42" s="25">
        <f>SUM(F11:F41)</f>
        <v>25154</v>
      </c>
      <c r="G42" s="26">
        <f>SUM(G11:G41)</f>
        <v>29152</v>
      </c>
    </row>
  </sheetData>
  <mergeCells count="7">
    <mergeCell ref="B8:C8"/>
    <mergeCell ref="B9:B10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29" workbookViewId="0">
      <selection activeCell="C11" sqref="C11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70" t="s">
        <v>14</v>
      </c>
      <c r="D3" s="59"/>
      <c r="E3" s="60"/>
    </row>
    <row r="4" spans="2:5">
      <c r="B4" s="4" t="s">
        <v>1</v>
      </c>
      <c r="C4" s="71" t="s">
        <v>13</v>
      </c>
      <c r="D4" s="62"/>
      <c r="E4" s="63"/>
    </row>
    <row r="5" spans="2:5">
      <c r="B5" s="4" t="s">
        <v>2</v>
      </c>
      <c r="C5" s="71" t="s">
        <v>9</v>
      </c>
      <c r="D5" s="62"/>
      <c r="E5" s="63"/>
    </row>
    <row r="6" spans="2:5">
      <c r="B6" s="4" t="s">
        <v>3</v>
      </c>
      <c r="C6" s="71" t="s">
        <v>12</v>
      </c>
      <c r="D6" s="62"/>
      <c r="E6" s="63"/>
    </row>
    <row r="7" spans="2:5" ht="17.25" thickBot="1">
      <c r="B7" s="5" t="s">
        <v>4</v>
      </c>
      <c r="C7" s="67" t="s">
        <v>5</v>
      </c>
      <c r="D7" s="68"/>
      <c r="E7" s="69"/>
    </row>
    <row r="9" spans="2:5" ht="21" thickBot="1">
      <c r="B9" s="6" t="s">
        <v>49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50</v>
      </c>
      <c r="C11" s="14">
        <v>143</v>
      </c>
      <c r="D11" s="13">
        <f>C11</f>
        <v>143</v>
      </c>
      <c r="E11" s="12">
        <f>D11/2.149</f>
        <v>66.542577943229404</v>
      </c>
    </row>
    <row r="12" spans="2:5">
      <c r="B12" s="11" t="s">
        <v>51</v>
      </c>
      <c r="C12" s="14">
        <v>144</v>
      </c>
      <c r="D12" s="13">
        <f t="shared" ref="D12:D41" si="0">C12</f>
        <v>144</v>
      </c>
      <c r="E12" s="12">
        <f t="shared" ref="E12:E41" si="1">D12/2.149</f>
        <v>67.007910656119122</v>
      </c>
    </row>
    <row r="13" spans="2:5">
      <c r="B13" s="11" t="s">
        <v>52</v>
      </c>
      <c r="C13" s="14">
        <v>108</v>
      </c>
      <c r="D13" s="13">
        <f t="shared" si="0"/>
        <v>108</v>
      </c>
      <c r="E13" s="12">
        <f t="shared" si="1"/>
        <v>50.255932992089342</v>
      </c>
    </row>
    <row r="14" spans="2:5">
      <c r="B14" s="11" t="s">
        <v>53</v>
      </c>
      <c r="C14" s="14">
        <v>167</v>
      </c>
      <c r="D14" s="13">
        <f t="shared" si="0"/>
        <v>167</v>
      </c>
      <c r="E14" s="12">
        <f t="shared" si="1"/>
        <v>77.7105630525826</v>
      </c>
    </row>
    <row r="15" spans="2:5">
      <c r="B15" s="11" t="s">
        <v>54</v>
      </c>
      <c r="C15" s="14">
        <v>124</v>
      </c>
      <c r="D15" s="13">
        <f t="shared" si="0"/>
        <v>124</v>
      </c>
      <c r="E15" s="12">
        <f t="shared" si="1"/>
        <v>57.701256398324801</v>
      </c>
    </row>
    <row r="16" spans="2:5">
      <c r="B16" s="11" t="s">
        <v>55</v>
      </c>
      <c r="C16" s="14">
        <v>151</v>
      </c>
      <c r="D16" s="13">
        <f t="shared" si="0"/>
        <v>151</v>
      </c>
      <c r="E16" s="12">
        <f t="shared" si="1"/>
        <v>70.26523964634714</v>
      </c>
    </row>
    <row r="17" spans="2:5">
      <c r="B17" s="11" t="s">
        <v>56</v>
      </c>
      <c r="C17" s="14">
        <v>162</v>
      </c>
      <c r="D17" s="13">
        <f t="shared" si="0"/>
        <v>162</v>
      </c>
      <c r="E17" s="12">
        <f t="shared" si="1"/>
        <v>75.38389948813402</v>
      </c>
    </row>
    <row r="18" spans="2:5">
      <c r="B18" s="11" t="s">
        <v>57</v>
      </c>
      <c r="C18" s="14">
        <v>180</v>
      </c>
      <c r="D18" s="13">
        <f t="shared" si="0"/>
        <v>180</v>
      </c>
      <c r="E18" s="12">
        <f t="shared" si="1"/>
        <v>83.759888320148903</v>
      </c>
    </row>
    <row r="19" spans="2:5">
      <c r="B19" s="11" t="s">
        <v>58</v>
      </c>
      <c r="C19" s="14">
        <v>45</v>
      </c>
      <c r="D19" s="13">
        <f t="shared" si="0"/>
        <v>45</v>
      </c>
      <c r="E19" s="12">
        <f t="shared" si="1"/>
        <v>20.939972080037226</v>
      </c>
    </row>
    <row r="20" spans="2:5">
      <c r="B20" s="11" t="s">
        <v>59</v>
      </c>
      <c r="C20" s="14">
        <v>99</v>
      </c>
      <c r="D20" s="13">
        <f t="shared" si="0"/>
        <v>99</v>
      </c>
      <c r="E20" s="12">
        <f t="shared" si="1"/>
        <v>46.0679385760819</v>
      </c>
    </row>
    <row r="21" spans="2:5">
      <c r="B21" s="11" t="s">
        <v>60</v>
      </c>
      <c r="C21" s="14">
        <v>166</v>
      </c>
      <c r="D21" s="13">
        <f t="shared" si="0"/>
        <v>166</v>
      </c>
      <c r="E21" s="12">
        <f t="shared" si="1"/>
        <v>77.245230339692881</v>
      </c>
    </row>
    <row r="22" spans="2:5">
      <c r="B22" s="11" t="s">
        <v>61</v>
      </c>
      <c r="C22" s="14">
        <v>155</v>
      </c>
      <c r="D22" s="13">
        <f t="shared" si="0"/>
        <v>155</v>
      </c>
      <c r="E22" s="12">
        <f t="shared" si="1"/>
        <v>72.126570497906002</v>
      </c>
    </row>
    <row r="23" spans="2:5">
      <c r="B23" s="11" t="s">
        <v>62</v>
      </c>
      <c r="C23" s="14">
        <v>173</v>
      </c>
      <c r="D23" s="13">
        <f t="shared" si="0"/>
        <v>173</v>
      </c>
      <c r="E23" s="12">
        <f t="shared" si="1"/>
        <v>80.502559329920899</v>
      </c>
    </row>
    <row r="24" spans="2:5">
      <c r="B24" s="11" t="s">
        <v>63</v>
      </c>
      <c r="C24" s="14">
        <v>167</v>
      </c>
      <c r="D24" s="13">
        <f t="shared" si="0"/>
        <v>167</v>
      </c>
      <c r="E24" s="12">
        <f t="shared" si="1"/>
        <v>77.7105630525826</v>
      </c>
    </row>
    <row r="25" spans="2:5">
      <c r="B25" s="11" t="s">
        <v>64</v>
      </c>
      <c r="C25" s="14">
        <v>179</v>
      </c>
      <c r="D25" s="13">
        <f t="shared" si="0"/>
        <v>179</v>
      </c>
      <c r="E25" s="12">
        <f t="shared" si="1"/>
        <v>83.294555607259184</v>
      </c>
    </row>
    <row r="26" spans="2:5">
      <c r="B26" s="11" t="s">
        <v>65</v>
      </c>
      <c r="C26" s="14">
        <v>174</v>
      </c>
      <c r="D26" s="13">
        <f t="shared" si="0"/>
        <v>174</v>
      </c>
      <c r="E26" s="12">
        <f t="shared" si="1"/>
        <v>80.967892042810604</v>
      </c>
    </row>
    <row r="27" spans="2:5">
      <c r="B27" s="11" t="s">
        <v>66</v>
      </c>
      <c r="C27" s="14">
        <v>38</v>
      </c>
      <c r="D27" s="13">
        <f t="shared" si="0"/>
        <v>38</v>
      </c>
      <c r="E27" s="12">
        <f t="shared" si="1"/>
        <v>17.682643089809215</v>
      </c>
    </row>
    <row r="28" spans="2:5">
      <c r="B28" s="11" t="s">
        <v>67</v>
      </c>
      <c r="C28" s="14">
        <v>17</v>
      </c>
      <c r="D28" s="13">
        <f t="shared" si="0"/>
        <v>17</v>
      </c>
      <c r="E28" s="12">
        <f t="shared" si="1"/>
        <v>7.9106561191251741</v>
      </c>
    </row>
    <row r="29" spans="2:5">
      <c r="B29" s="11" t="s">
        <v>68</v>
      </c>
      <c r="C29" s="14">
        <v>54</v>
      </c>
      <c r="D29" s="13">
        <f t="shared" si="0"/>
        <v>54</v>
      </c>
      <c r="E29" s="12">
        <f t="shared" si="1"/>
        <v>25.127966496044671</v>
      </c>
    </row>
    <row r="30" spans="2:5">
      <c r="B30" s="11" t="s">
        <v>69</v>
      </c>
      <c r="C30" s="14">
        <v>19</v>
      </c>
      <c r="D30" s="13">
        <f t="shared" si="0"/>
        <v>19</v>
      </c>
      <c r="E30" s="12">
        <f t="shared" si="1"/>
        <v>8.8413215449046074</v>
      </c>
    </row>
    <row r="31" spans="2:5">
      <c r="B31" s="11" t="s">
        <v>70</v>
      </c>
      <c r="C31" s="14">
        <v>103</v>
      </c>
      <c r="D31" s="13">
        <f t="shared" si="0"/>
        <v>103</v>
      </c>
      <c r="E31" s="12">
        <f t="shared" si="1"/>
        <v>47.929269427640762</v>
      </c>
    </row>
    <row r="32" spans="2:5">
      <c r="B32" s="11" t="s">
        <v>71</v>
      </c>
      <c r="C32" s="14">
        <v>179</v>
      </c>
      <c r="D32" s="13">
        <f t="shared" si="0"/>
        <v>179</v>
      </c>
      <c r="E32" s="12">
        <f t="shared" si="1"/>
        <v>83.294555607259184</v>
      </c>
    </row>
    <row r="33" spans="2:5">
      <c r="B33" s="11" t="s">
        <v>72</v>
      </c>
      <c r="C33" s="14">
        <v>195</v>
      </c>
      <c r="D33" s="13">
        <f t="shared" si="0"/>
        <v>195</v>
      </c>
      <c r="E33" s="12">
        <f t="shared" si="1"/>
        <v>90.739879013494644</v>
      </c>
    </row>
    <row r="34" spans="2:5">
      <c r="B34" s="11" t="s">
        <v>73</v>
      </c>
      <c r="C34" s="14">
        <v>196</v>
      </c>
      <c r="D34" s="13">
        <f t="shared" si="0"/>
        <v>196</v>
      </c>
      <c r="E34" s="12">
        <f t="shared" si="1"/>
        <v>91.205211726384363</v>
      </c>
    </row>
    <row r="35" spans="2:5">
      <c r="B35" s="11" t="s">
        <v>74</v>
      </c>
      <c r="C35" s="14">
        <v>188</v>
      </c>
      <c r="D35" s="13">
        <f t="shared" si="0"/>
        <v>188</v>
      </c>
      <c r="E35" s="12">
        <f t="shared" si="1"/>
        <v>87.48255002326664</v>
      </c>
    </row>
    <row r="36" spans="2:5">
      <c r="B36" s="11" t="s">
        <v>75</v>
      </c>
      <c r="C36" s="14">
        <v>192</v>
      </c>
      <c r="D36" s="13">
        <f t="shared" si="0"/>
        <v>192</v>
      </c>
      <c r="E36" s="12">
        <f t="shared" si="1"/>
        <v>89.343880874825501</v>
      </c>
    </row>
    <row r="37" spans="2:5">
      <c r="B37" s="11" t="s">
        <v>76</v>
      </c>
      <c r="C37" s="14">
        <v>187</v>
      </c>
      <c r="D37" s="13">
        <f t="shared" si="0"/>
        <v>187</v>
      </c>
      <c r="E37" s="12">
        <f t="shared" si="1"/>
        <v>87.017217310376921</v>
      </c>
    </row>
    <row r="38" spans="2:5">
      <c r="B38" s="11" t="s">
        <v>77</v>
      </c>
      <c r="C38" s="14">
        <v>191</v>
      </c>
      <c r="D38" s="13">
        <f t="shared" si="0"/>
        <v>191</v>
      </c>
      <c r="E38" s="12">
        <f t="shared" si="1"/>
        <v>88.878548161935782</v>
      </c>
    </row>
    <row r="39" spans="2:5">
      <c r="B39" s="11" t="s">
        <v>78</v>
      </c>
      <c r="C39" s="14">
        <v>194</v>
      </c>
      <c r="D39" s="13">
        <f t="shared" si="0"/>
        <v>194</v>
      </c>
      <c r="E39" s="12">
        <f t="shared" si="1"/>
        <v>90.274546300604925</v>
      </c>
    </row>
    <row r="40" spans="2:5">
      <c r="B40" s="47" t="s">
        <v>79</v>
      </c>
      <c r="C40" s="48">
        <v>169</v>
      </c>
      <c r="D40" s="49">
        <f t="shared" si="0"/>
        <v>169</v>
      </c>
      <c r="E40" s="50">
        <f t="shared" si="1"/>
        <v>78.641228478362024</v>
      </c>
    </row>
    <row r="41" spans="2:5" ht="17.25" thickBot="1">
      <c r="B41" s="51" t="s">
        <v>80</v>
      </c>
      <c r="C41" s="52">
        <v>138</v>
      </c>
      <c r="D41" s="49">
        <f t="shared" si="0"/>
        <v>138</v>
      </c>
      <c r="E41" s="50">
        <f t="shared" si="1"/>
        <v>64.215914378780823</v>
      </c>
    </row>
    <row r="42" spans="2:5" ht="18" thickTop="1" thickBot="1">
      <c r="B42" s="9" t="s">
        <v>11</v>
      </c>
      <c r="C42" s="15">
        <f>SUM(C11:C41)</f>
        <v>4397</v>
      </c>
      <c r="D42" s="15">
        <f>SUM(D11:D41)</f>
        <v>4397</v>
      </c>
      <c r="E42" s="16">
        <f>SUM(E11:E41)</f>
        <v>2046.067938576082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topLeftCell="A25" workbookViewId="0">
      <selection activeCell="I31" sqref="I31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6" width="11.625" style="2" customWidth="1"/>
    <col min="7" max="16384" width="9" style="2"/>
  </cols>
  <sheetData>
    <row r="2" spans="2:5" ht="17.25" thickBot="1"/>
    <row r="3" spans="2:5">
      <c r="B3" s="3" t="s">
        <v>15</v>
      </c>
      <c r="C3" s="70" t="s">
        <v>16</v>
      </c>
      <c r="D3" s="59"/>
      <c r="E3" s="60"/>
    </row>
    <row r="4" spans="2:5">
      <c r="B4" s="4" t="s">
        <v>17</v>
      </c>
      <c r="C4" s="71" t="s">
        <v>18</v>
      </c>
      <c r="D4" s="62"/>
      <c r="E4" s="63"/>
    </row>
    <row r="5" spans="2:5">
      <c r="B5" s="4" t="s">
        <v>19</v>
      </c>
      <c r="C5" s="71" t="s">
        <v>20</v>
      </c>
      <c r="D5" s="62"/>
      <c r="E5" s="63"/>
    </row>
    <row r="6" spans="2:5">
      <c r="B6" s="4" t="s">
        <v>21</v>
      </c>
      <c r="C6" s="71" t="s">
        <v>22</v>
      </c>
      <c r="D6" s="62"/>
      <c r="E6" s="63"/>
    </row>
    <row r="7" spans="2:5" ht="17.25" thickBot="1">
      <c r="B7" s="5" t="s">
        <v>23</v>
      </c>
      <c r="C7" s="67" t="s">
        <v>24</v>
      </c>
      <c r="D7" s="68"/>
      <c r="E7" s="69"/>
    </row>
    <row r="9" spans="2:5" ht="21" thickBot="1">
      <c r="B9" s="6" t="s">
        <v>48</v>
      </c>
    </row>
    <row r="10" spans="2:5">
      <c r="B10" s="10" t="s">
        <v>6</v>
      </c>
      <c r="C10" s="7" t="s">
        <v>7</v>
      </c>
      <c r="D10" s="7" t="s">
        <v>25</v>
      </c>
      <c r="E10" s="8" t="s">
        <v>8</v>
      </c>
    </row>
    <row r="11" spans="2:5">
      <c r="B11" s="33" t="s">
        <v>50</v>
      </c>
      <c r="C11" s="35">
        <v>78</v>
      </c>
      <c r="D11" s="36">
        <f>C11</f>
        <v>78</v>
      </c>
      <c r="E11" s="37">
        <f>D11/2.149</f>
        <v>36.29595160539786</v>
      </c>
    </row>
    <row r="12" spans="2:5">
      <c r="B12" s="34" t="s">
        <v>51</v>
      </c>
      <c r="C12" s="38">
        <v>88</v>
      </c>
      <c r="D12" s="39">
        <f t="shared" ref="D12:D40" si="0">C12</f>
        <v>88</v>
      </c>
      <c r="E12" s="40">
        <f t="shared" ref="E12:E40" si="1">D12/2.149</f>
        <v>40.949278734295021</v>
      </c>
    </row>
    <row r="13" spans="2:5">
      <c r="B13" s="34" t="s">
        <v>52</v>
      </c>
      <c r="C13" s="38">
        <v>68</v>
      </c>
      <c r="D13" s="39">
        <f t="shared" si="0"/>
        <v>68</v>
      </c>
      <c r="E13" s="40">
        <f t="shared" si="1"/>
        <v>31.642624476500696</v>
      </c>
    </row>
    <row r="14" spans="2:5">
      <c r="B14" s="34" t="s">
        <v>53</v>
      </c>
      <c r="C14" s="38">
        <v>99</v>
      </c>
      <c r="D14" s="39">
        <f t="shared" si="0"/>
        <v>99</v>
      </c>
      <c r="E14" s="40">
        <f t="shared" si="1"/>
        <v>46.0679385760819</v>
      </c>
    </row>
    <row r="15" spans="2:5">
      <c r="B15" s="34" t="s">
        <v>54</v>
      </c>
      <c r="C15" s="38">
        <v>92</v>
      </c>
      <c r="D15" s="39">
        <f t="shared" si="0"/>
        <v>92</v>
      </c>
      <c r="E15" s="40">
        <f t="shared" si="1"/>
        <v>42.810609585853882</v>
      </c>
    </row>
    <row r="16" spans="2:5">
      <c r="B16" s="34" t="s">
        <v>55</v>
      </c>
      <c r="C16" s="38">
        <v>91</v>
      </c>
      <c r="D16" s="39">
        <f t="shared" si="0"/>
        <v>91</v>
      </c>
      <c r="E16" s="40">
        <f t="shared" si="1"/>
        <v>42.34527687296417</v>
      </c>
    </row>
    <row r="17" spans="2:9">
      <c r="B17" s="34" t="s">
        <v>56</v>
      </c>
      <c r="C17" s="38">
        <v>101</v>
      </c>
      <c r="D17" s="39">
        <f t="shared" si="0"/>
        <v>101</v>
      </c>
      <c r="E17" s="40">
        <f t="shared" si="1"/>
        <v>46.998604001861331</v>
      </c>
    </row>
    <row r="18" spans="2:9">
      <c r="B18" s="34" t="s">
        <v>57</v>
      </c>
      <c r="C18" s="38">
        <v>105</v>
      </c>
      <c r="D18" s="39">
        <f t="shared" si="0"/>
        <v>105</v>
      </c>
      <c r="E18" s="40">
        <f t="shared" si="1"/>
        <v>48.859934853420192</v>
      </c>
    </row>
    <row r="19" spans="2:9">
      <c r="B19" s="34" t="s">
        <v>58</v>
      </c>
      <c r="C19" s="38">
        <v>36</v>
      </c>
      <c r="D19" s="39">
        <f t="shared" si="0"/>
        <v>36</v>
      </c>
      <c r="E19" s="40">
        <f t="shared" si="1"/>
        <v>16.751977664029781</v>
      </c>
      <c r="F19" s="54"/>
    </row>
    <row r="20" spans="2:9">
      <c r="B20" s="34" t="s">
        <v>59</v>
      </c>
      <c r="C20" s="38">
        <v>59</v>
      </c>
      <c r="D20" s="39">
        <f t="shared" si="0"/>
        <v>59</v>
      </c>
      <c r="E20" s="40">
        <f t="shared" si="1"/>
        <v>27.454630060493251</v>
      </c>
      <c r="F20" s="54"/>
    </row>
    <row r="21" spans="2:9">
      <c r="B21" s="34" t="s">
        <v>60</v>
      </c>
      <c r="C21" s="38">
        <v>101</v>
      </c>
      <c r="D21" s="39">
        <f t="shared" si="0"/>
        <v>101</v>
      </c>
      <c r="E21" s="40">
        <f t="shared" si="1"/>
        <v>46.998604001861331</v>
      </c>
      <c r="F21" s="54"/>
    </row>
    <row r="22" spans="2:9">
      <c r="B22" s="34" t="s">
        <v>61</v>
      </c>
      <c r="C22" s="38">
        <v>94</v>
      </c>
      <c r="D22" s="39">
        <f t="shared" si="0"/>
        <v>94</v>
      </c>
      <c r="E22" s="40">
        <f t="shared" si="1"/>
        <v>43.74127501163332</v>
      </c>
      <c r="F22" s="54"/>
    </row>
    <row r="23" spans="2:9">
      <c r="B23" s="34" t="s">
        <v>62</v>
      </c>
      <c r="C23" s="38">
        <v>103</v>
      </c>
      <c r="D23" s="39">
        <f t="shared" si="0"/>
        <v>103</v>
      </c>
      <c r="E23" s="40">
        <f t="shared" si="1"/>
        <v>47.929269427640762</v>
      </c>
      <c r="F23" s="54"/>
      <c r="I23" s="53"/>
    </row>
    <row r="24" spans="2:9">
      <c r="B24" s="34" t="s">
        <v>63</v>
      </c>
      <c r="C24" s="38">
        <v>98</v>
      </c>
      <c r="D24" s="39">
        <f t="shared" si="0"/>
        <v>98</v>
      </c>
      <c r="E24" s="40">
        <f t="shared" si="1"/>
        <v>45.602605863192181</v>
      </c>
      <c r="F24" s="54"/>
      <c r="I24" s="53"/>
    </row>
    <row r="25" spans="2:9">
      <c r="B25" s="34" t="s">
        <v>64</v>
      </c>
      <c r="C25" s="38">
        <v>107</v>
      </c>
      <c r="D25" s="39">
        <f t="shared" si="0"/>
        <v>107</v>
      </c>
      <c r="E25" s="40">
        <f t="shared" si="1"/>
        <v>49.79060027919963</v>
      </c>
      <c r="F25" s="54"/>
      <c r="I25" s="53"/>
    </row>
    <row r="26" spans="2:9">
      <c r="B26" s="34" t="s">
        <v>65</v>
      </c>
      <c r="C26" s="38">
        <v>107</v>
      </c>
      <c r="D26" s="39">
        <f t="shared" si="0"/>
        <v>107</v>
      </c>
      <c r="E26" s="40">
        <f t="shared" si="1"/>
        <v>49.79060027919963</v>
      </c>
      <c r="F26" s="54"/>
      <c r="I26" s="53"/>
    </row>
    <row r="27" spans="2:9">
      <c r="B27" s="34" t="s">
        <v>66</v>
      </c>
      <c r="C27" s="38">
        <v>13</v>
      </c>
      <c r="D27" s="39">
        <f t="shared" si="0"/>
        <v>13</v>
      </c>
      <c r="E27" s="40">
        <f t="shared" si="1"/>
        <v>6.0493252675663101</v>
      </c>
      <c r="F27" s="54"/>
      <c r="I27" s="53"/>
    </row>
    <row r="28" spans="2:9">
      <c r="B28" s="34" t="s">
        <v>67</v>
      </c>
      <c r="C28" s="38">
        <v>14</v>
      </c>
      <c r="D28" s="39">
        <f t="shared" si="0"/>
        <v>14</v>
      </c>
      <c r="E28" s="40">
        <f t="shared" si="1"/>
        <v>6.5146579804560263</v>
      </c>
      <c r="F28" s="54"/>
      <c r="I28" s="53"/>
    </row>
    <row r="29" spans="2:9">
      <c r="B29" s="34" t="s">
        <v>68</v>
      </c>
      <c r="C29" s="38">
        <v>40</v>
      </c>
      <c r="D29" s="39">
        <f t="shared" si="0"/>
        <v>40</v>
      </c>
      <c r="E29" s="40">
        <f t="shared" si="1"/>
        <v>18.613308515588646</v>
      </c>
      <c r="F29" s="54"/>
      <c r="I29" s="53"/>
    </row>
    <row r="30" spans="2:9">
      <c r="B30" s="34" t="s">
        <v>69</v>
      </c>
      <c r="C30" s="38">
        <v>11</v>
      </c>
      <c r="D30" s="39">
        <f t="shared" si="0"/>
        <v>11</v>
      </c>
      <c r="E30" s="40">
        <f t="shared" si="1"/>
        <v>5.1186598417868776</v>
      </c>
      <c r="F30" s="54"/>
      <c r="I30" s="53"/>
    </row>
    <row r="31" spans="2:9">
      <c r="B31" s="34" t="s">
        <v>70</v>
      </c>
      <c r="C31" s="38">
        <v>69</v>
      </c>
      <c r="D31" s="39">
        <f t="shared" si="0"/>
        <v>69</v>
      </c>
      <c r="E31" s="40">
        <f t="shared" si="1"/>
        <v>32.107957189390412</v>
      </c>
      <c r="I31" s="53"/>
    </row>
    <row r="32" spans="2:9">
      <c r="B32" s="34" t="s">
        <v>71</v>
      </c>
      <c r="C32" s="38">
        <v>117</v>
      </c>
      <c r="D32" s="39">
        <f t="shared" si="0"/>
        <v>117</v>
      </c>
      <c r="E32" s="40">
        <f t="shared" si="1"/>
        <v>54.443927408096791</v>
      </c>
      <c r="I32" s="53"/>
    </row>
    <row r="33" spans="2:9">
      <c r="B33" s="34" t="s">
        <v>72</v>
      </c>
      <c r="C33" s="38">
        <v>128</v>
      </c>
      <c r="D33" s="39">
        <f t="shared" si="0"/>
        <v>128</v>
      </c>
      <c r="E33" s="40">
        <f t="shared" si="1"/>
        <v>59.562587249883663</v>
      </c>
      <c r="I33" s="53"/>
    </row>
    <row r="34" spans="2:9">
      <c r="B34" s="34" t="s">
        <v>73</v>
      </c>
      <c r="C34" s="38">
        <v>124</v>
      </c>
      <c r="D34" s="39">
        <f t="shared" si="0"/>
        <v>124</v>
      </c>
      <c r="E34" s="40">
        <f t="shared" si="1"/>
        <v>57.701256398324801</v>
      </c>
    </row>
    <row r="35" spans="2:9">
      <c r="B35" s="34" t="s">
        <v>74</v>
      </c>
      <c r="C35" s="38">
        <v>100</v>
      </c>
      <c r="D35" s="39">
        <f t="shared" si="0"/>
        <v>100</v>
      </c>
      <c r="E35" s="40">
        <f t="shared" si="1"/>
        <v>46.533271288971612</v>
      </c>
    </row>
    <row r="36" spans="2:9">
      <c r="B36" s="34" t="s">
        <v>75</v>
      </c>
      <c r="C36" s="38">
        <v>123</v>
      </c>
      <c r="D36" s="39">
        <f t="shared" si="0"/>
        <v>123</v>
      </c>
      <c r="E36" s="40">
        <f t="shared" si="1"/>
        <v>57.235923685435083</v>
      </c>
    </row>
    <row r="37" spans="2:9">
      <c r="B37" s="34" t="s">
        <v>76</v>
      </c>
      <c r="C37" s="38">
        <v>117</v>
      </c>
      <c r="D37" s="39">
        <f t="shared" si="0"/>
        <v>117</v>
      </c>
      <c r="E37" s="40">
        <f t="shared" si="1"/>
        <v>54.443927408096791</v>
      </c>
    </row>
    <row r="38" spans="2:9">
      <c r="B38" s="34" t="s">
        <v>77</v>
      </c>
      <c r="C38" s="38">
        <v>121</v>
      </c>
      <c r="D38" s="39">
        <f t="shared" si="0"/>
        <v>121</v>
      </c>
      <c r="E38" s="40">
        <f t="shared" si="1"/>
        <v>56.305258259655652</v>
      </c>
    </row>
    <row r="39" spans="2:9">
      <c r="B39" s="34" t="s">
        <v>78</v>
      </c>
      <c r="C39" s="38">
        <v>122</v>
      </c>
      <c r="D39" s="39">
        <f t="shared" si="0"/>
        <v>122</v>
      </c>
      <c r="E39" s="40">
        <f t="shared" si="1"/>
        <v>56.770590972545371</v>
      </c>
    </row>
    <row r="40" spans="2:9">
      <c r="B40" s="41" t="s">
        <v>79</v>
      </c>
      <c r="C40" s="38">
        <v>109</v>
      </c>
      <c r="D40" s="42">
        <f t="shared" si="0"/>
        <v>109</v>
      </c>
      <c r="E40" s="43">
        <f t="shared" si="1"/>
        <v>50.721265704979061</v>
      </c>
    </row>
    <row r="41" spans="2:9" ht="17.25" thickBot="1">
      <c r="B41" s="44" t="s">
        <v>80</v>
      </c>
      <c r="C41" s="38">
        <v>97</v>
      </c>
      <c r="D41" s="45">
        <f>C41</f>
        <v>97</v>
      </c>
      <c r="E41" s="46">
        <f>D41/2.149</f>
        <v>45.137273150302462</v>
      </c>
    </row>
    <row r="42" spans="2:9" ht="18" thickTop="1" thickBot="1">
      <c r="B42" s="9" t="s">
        <v>11</v>
      </c>
      <c r="C42" s="15">
        <f>SUM(C11:C41)</f>
        <v>2732</v>
      </c>
      <c r="D42" s="15">
        <f>SUM(D11:D41)</f>
        <v>2732</v>
      </c>
      <c r="E42" s="16">
        <f>SUM(E11:E41)</f>
        <v>1271.2889716147045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1월</vt:lpstr>
      <vt:lpstr>사천 태양광 1월</vt:lpstr>
      <vt:lpstr>곤명 태양광 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조재현</cp:lastModifiedBy>
  <dcterms:created xsi:type="dcterms:W3CDTF">2022-11-29T23:53:14Z</dcterms:created>
  <dcterms:modified xsi:type="dcterms:W3CDTF">2024-02-06T08:40:09Z</dcterms:modified>
</cp:coreProperties>
</file>