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조재현\Desktop\업무\태양광 발전량\2023년\10월\"/>
    </mc:Choice>
  </mc:AlternateContent>
  <bookViews>
    <workbookView xWindow="0" yWindow="0" windowWidth="28800" windowHeight="11625" activeTab="1"/>
  </bookViews>
  <sheets>
    <sheet name="삼천포 소화가스 10월" sheetId="3" r:id="rId1"/>
    <sheet name="사천 태양광 10월" sheetId="1" r:id="rId2"/>
    <sheet name="곤명 태양광 10월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2" i="2"/>
  <c r="G42" i="3"/>
  <c r="F42" i="3"/>
  <c r="E42" i="3"/>
  <c r="D12" i="3" l="1"/>
  <c r="C12" i="3" s="1"/>
  <c r="D13" i="3"/>
  <c r="C13" i="3" s="1"/>
  <c r="D14" i="3"/>
  <c r="C14" i="3" s="1"/>
  <c r="D15" i="3"/>
  <c r="D16" i="3"/>
  <c r="D17" i="3"/>
  <c r="C17" i="3" s="1"/>
  <c r="D18" i="3"/>
  <c r="C18" i="3" s="1"/>
  <c r="D19" i="3"/>
  <c r="C19" i="3" s="1"/>
  <c r="D20" i="3"/>
  <c r="C20" i="3" s="1"/>
  <c r="D21" i="3"/>
  <c r="C21" i="3" s="1"/>
  <c r="D22" i="3"/>
  <c r="C22" i="3" s="1"/>
  <c r="D23" i="3"/>
  <c r="C23" i="3" s="1"/>
  <c r="D24" i="3"/>
  <c r="C24" i="3" s="1"/>
  <c r="D25" i="3"/>
  <c r="C25" i="3" s="1"/>
  <c r="D26" i="3"/>
  <c r="C26" i="3" s="1"/>
  <c r="D27" i="3"/>
  <c r="C27" i="3" s="1"/>
  <c r="D28" i="3"/>
  <c r="C28" i="3" s="1"/>
  <c r="D29" i="3"/>
  <c r="C29" i="3" s="1"/>
  <c r="D30" i="3"/>
  <c r="C30" i="3" s="1"/>
  <c r="D31" i="3"/>
  <c r="C31" i="3" s="1"/>
  <c r="D32" i="3"/>
  <c r="C32" i="3" s="1"/>
  <c r="D33" i="3"/>
  <c r="C33" i="3" s="1"/>
  <c r="D34" i="3"/>
  <c r="C34" i="3" s="1"/>
  <c r="D35" i="3"/>
  <c r="C35" i="3" s="1"/>
  <c r="D36" i="3"/>
  <c r="C36" i="3" s="1"/>
  <c r="D37" i="3"/>
  <c r="C37" i="3" s="1"/>
  <c r="D38" i="3"/>
  <c r="C38" i="3" s="1"/>
  <c r="D39" i="3"/>
  <c r="C39" i="3" s="1"/>
  <c r="D40" i="3"/>
  <c r="C40" i="3" s="1"/>
  <c r="D41" i="3"/>
  <c r="C41" i="3" s="1"/>
  <c r="D11" i="3"/>
  <c r="C11" i="3" s="1"/>
  <c r="C15" i="3"/>
  <c r="C16" i="3"/>
  <c r="D41" i="1" l="1"/>
  <c r="E41" i="1" s="1"/>
  <c r="D41" i="2"/>
  <c r="E41" i="2" s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  <c r="D42" i="3"/>
  <c r="C42" i="3"/>
  <c r="D40" i="2" l="1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l="1"/>
  <c r="E42" i="2" s="1"/>
  <c r="D42" i="2"/>
</calcChain>
</file>

<file path=xl/sharedStrings.xml><?xml version="1.0" encoding="utf-8"?>
<sst xmlns="http://schemas.openxmlformats.org/spreadsheetml/2006/main" count="117" uniqueCount="80">
  <si>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</si>
  <si>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</si>
  <si>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</si>
  <si>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</si>
  <si>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</si>
  <si>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</si>
  <si>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</si>
  <si>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</si>
  <si>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</si>
  <si>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</si>
  <si>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</si>
  <si>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</si>
  <si>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</si>
  <si>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</si>
  <si>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</si>
  <si>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처리시설명</t>
    <phoneticPr fontId="3" type="noConversion"/>
  </si>
  <si>
    <t>곤명하수처리장</t>
    <phoneticPr fontId="3" type="noConversion"/>
  </si>
  <si>
    <t>위치</t>
    <phoneticPr fontId="2" type="noConversion"/>
  </si>
  <si>
    <t>경상남도 사천시 곤양면 추천리 44-22</t>
    <phoneticPr fontId="3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</si>
  <si>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</si>
  <si>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</si>
  <si>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</si>
  <si>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</si>
  <si>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</si>
  <si>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</si>
  <si>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사용량(kWh)</t>
    <phoneticPr fontId="2" type="noConversion"/>
  </si>
  <si>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</si>
  <si>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</si>
  <si>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</si>
  <si>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</si>
  <si>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</si>
  <si>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</si>
  <si>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</si>
  <si>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</si>
  <si>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사용량합계(N㎥/day)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</si>
  <si>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</si>
  <si>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</si>
  <si>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합계</t>
    <phoneticPr fontId="3" type="noConversion"/>
  </si>
  <si>
    <t>소화조가온
사용량(N㎥/day)</t>
    <phoneticPr fontId="2" type="noConversion"/>
  </si>
  <si>
    <t>A=(B+E)</t>
    <phoneticPr fontId="2" type="noConversion"/>
  </si>
  <si>
    <t>B=(C+D)</t>
    <phoneticPr fontId="2" type="noConversion"/>
  </si>
  <si>
    <t>C</t>
    <phoneticPr fontId="2" type="noConversion"/>
  </si>
  <si>
    <t>E</t>
    <phoneticPr fontId="2" type="noConversion"/>
  </si>
  <si>
    <t>일 발생량(N㎥/day)</t>
    <phoneticPr fontId="2" type="noConversion"/>
  </si>
  <si>
    <t>D</t>
    <phoneticPr fontId="2" type="noConversion"/>
  </si>
  <si>
    <t>소화가스 
생산량</t>
    <phoneticPr fontId="3" type="noConversion"/>
  </si>
  <si>
    <t>6030N㎥/day</t>
    <phoneticPr fontId="3" type="noConversion"/>
  </si>
  <si>
    <t>10월 소화가스량</t>
    <phoneticPr fontId="2" type="noConversion"/>
  </si>
  <si>
    <t>10월 발전량</t>
  </si>
  <si>
    <t>10월 01일</t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</si>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</sst>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mm&quot;월&quot;\ dd&quot;일&quot;"/>
    <numFmt numFmtId="177" formatCode="#,##0_);[Red]\(#,##0\)"/>
    <numFmt numFmtId="178" formatCode="#,##0_ "/>
    <numFmt numFmtId="179" formatCode="#,##0;[Red]#,##0"/>
  </numFmts>
  <fonts count="1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78" fontId="8" fillId="3" borderId="15" xfId="3" applyNumberFormat="1" applyFont="1" applyFill="1" applyBorder="1" applyAlignment="1">
      <alignment horizontal="center" vertical="center"/>
    </xf>
    <xf numFmtId="177" fontId="8" fillId="3" borderId="15" xfId="4" applyNumberFormat="1" applyFont="1" applyFill="1" applyBorder="1" applyAlignment="1">
      <alignment horizontal="center" vertical="center"/>
    </xf>
    <xf numFmtId="177" fontId="8" fillId="3" borderId="16" xfId="3" applyNumberFormat="1" applyFont="1" applyFill="1" applyBorder="1" applyAlignment="1">
      <alignment horizontal="center" vertical="center"/>
    </xf>
    <xf numFmtId="178" fontId="8" fillId="3" borderId="22" xfId="3" applyNumberFormat="1" applyFont="1" applyFill="1" applyBorder="1" applyAlignment="1">
      <alignment horizontal="center" vertical="center"/>
    </xf>
    <xf numFmtId="177" fontId="8" fillId="3" borderId="22" xfId="4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179" fontId="1" fillId="0" borderId="18" xfId="2" applyNumberFormat="1" applyFont="1" applyBorder="1" applyAlignment="1">
      <alignment horizontal="center" vertical="center"/>
    </xf>
    <xf numFmtId="179" fontId="1" fillId="0" borderId="19" xfId="2" applyNumberFormat="1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176" fontId="0" fillId="0" borderId="25" xfId="1" applyNumberFormat="1" applyFont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/>
    <xf numFmtId="0" fontId="5" fillId="0" borderId="29" xfId="1" applyBorder="1" applyAlignment="1"/>
    <xf numFmtId="2" fontId="5" fillId="0" borderId="30" xfId="1" applyNumberFormat="1" applyBorder="1" applyAlignment="1"/>
    <xf numFmtId="0" fontId="0" fillId="0" borderId="32" xfId="0" applyBorder="1" applyAlignment="1"/>
    <xf numFmtId="0" fontId="5" fillId="0" borderId="32" xfId="1" applyBorder="1" applyAlignment="1"/>
    <xf numFmtId="2" fontId="5" fillId="0" borderId="33" xfId="1" applyNumberFormat="1" applyBorder="1" applyAlignment="1"/>
    <xf numFmtId="0" fontId="0" fillId="0" borderId="37" xfId="0" applyBorder="1" applyAlignment="1">
      <alignment horizontal="center"/>
    </xf>
    <xf numFmtId="0" fontId="5" fillId="0" borderId="38" xfId="1" applyBorder="1" applyAlignment="1"/>
    <xf numFmtId="2" fontId="5" fillId="0" borderId="39" xfId="1" applyNumberFormat="1" applyBorder="1" applyAlignment="1"/>
    <xf numFmtId="0" fontId="0" fillId="0" borderId="34" xfId="0" applyFont="1" applyBorder="1" applyAlignment="1">
      <alignment horizontal="center" vertical="center"/>
    </xf>
    <xf numFmtId="41" fontId="0" fillId="0" borderId="35" xfId="2" applyFont="1" applyBorder="1" applyAlignment="1"/>
    <xf numFmtId="41" fontId="0" fillId="0" borderId="36" xfId="2" applyFont="1" applyBorder="1" applyAlignment="1"/>
    <xf numFmtId="0" fontId="5" fillId="0" borderId="24" xfId="1" applyBorder="1" applyAlignment="1">
      <alignment horizontal="center"/>
    </xf>
    <xf numFmtId="0" fontId="6" fillId="0" borderId="22" xfId="0" applyFont="1" applyBorder="1" applyAlignment="1" applyProtection="1">
      <alignment horizontal="right" vertical="center"/>
      <protection locked="0"/>
    </xf>
    <xf numFmtId="0" fontId="5" fillId="0" borderId="40" xfId="1" applyBorder="1"/>
    <xf numFmtId="2" fontId="5" fillId="0" borderId="23" xfId="1" applyNumberFormat="1" applyBorder="1"/>
    <xf numFmtId="0" fontId="0" fillId="0" borderId="41" xfId="0" applyFont="1" applyBorder="1" applyAlignment="1">
      <alignment horizontal="center" vertical="center"/>
    </xf>
    <xf numFmtId="41" fontId="0" fillId="0" borderId="42" xfId="2" applyFont="1" applyBorder="1" applyAlignment="1"/>
    <xf numFmtId="0" fontId="0" fillId="0" borderId="0" xfId="0" applyBorder="1" applyAlignment="1"/>
    <xf numFmtId="0" fontId="0" fillId="0" borderId="43" xfId="0" applyBorder="1" applyAlignment="1">
      <alignment vertical="center" wrapText="1"/>
    </xf>
    <xf numFmtId="0" fontId="4" fillId="0" borderId="21" xfId="0" applyFont="1" applyBorder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쉼표 [0]" xfId="2" builtinId="6"/>
    <cellStyle name="표준" xfId="0" builtinId="0"/>
    <cellStyle name="표준 2" xfId="1"/>
    <cellStyle name="표준_6ECD9000" xfId="3"/>
    <cellStyle name="표준_데이타~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opLeftCell="A24" workbookViewId="0">
      <selection activeCell="G43" sqref="G43"/>
    </sheetView>
  </sheetViews>
  <sheetFormatPr defaultRowHeight="16.5"/>
  <cols>
    <col min="1" max="1" width="9" style="18"/>
    <col min="2" max="2" width="13.875" style="17" customWidth="1"/>
    <col min="3" max="7" width="20.625" style="18" customWidth="1"/>
    <col min="8" max="16384" width="9" style="18"/>
  </cols>
  <sheetData>
    <row r="1" spans="2:7" ht="17.25" thickBot="1"/>
    <row r="2" spans="2:7">
      <c r="B2" s="3" t="s">
        <v>26</v>
      </c>
      <c r="C2" s="58" t="s">
        <v>27</v>
      </c>
      <c r="D2" s="59"/>
      <c r="E2" s="60"/>
    </row>
    <row r="3" spans="2:7">
      <c r="B3" s="4" t="s">
        <v>28</v>
      </c>
      <c r="C3" s="61" t="s">
        <v>29</v>
      </c>
      <c r="D3" s="62"/>
      <c r="E3" s="63"/>
    </row>
    <row r="4" spans="2:7">
      <c r="B4" s="4" t="s">
        <v>30</v>
      </c>
      <c r="C4" s="61" t="s">
        <v>31</v>
      </c>
      <c r="D4" s="62"/>
      <c r="E4" s="63"/>
    </row>
    <row r="5" spans="2:7" ht="33">
      <c r="B5" s="28" t="s">
        <v>45</v>
      </c>
      <c r="C5" s="64" t="s">
        <v>46</v>
      </c>
      <c r="D5" s="65"/>
      <c r="E5" s="66"/>
    </row>
    <row r="6" spans="2:7" ht="17.25" thickBot="1">
      <c r="B6" s="5" t="s">
        <v>32</v>
      </c>
      <c r="C6" s="67" t="s">
        <v>33</v>
      </c>
      <c r="D6" s="68"/>
      <c r="E6" s="69"/>
    </row>
    <row r="8" spans="2:7" ht="21" thickBot="1">
      <c r="B8" s="55" t="s">
        <v>47</v>
      </c>
      <c r="C8" s="55"/>
    </row>
    <row r="9" spans="2:7" ht="33.75" thickTop="1">
      <c r="B9" s="56" t="s">
        <v>6</v>
      </c>
      <c r="C9" s="7" t="s">
        <v>43</v>
      </c>
      <c r="D9" s="7" t="s">
        <v>34</v>
      </c>
      <c r="E9" s="27" t="s">
        <v>38</v>
      </c>
      <c r="F9" s="7" t="s">
        <v>35</v>
      </c>
      <c r="G9" s="8" t="s">
        <v>36</v>
      </c>
    </row>
    <row r="10" spans="2:7">
      <c r="B10" s="57"/>
      <c r="C10" s="31" t="s">
        <v>39</v>
      </c>
      <c r="D10" s="31" t="s">
        <v>40</v>
      </c>
      <c r="E10" s="31" t="s">
        <v>41</v>
      </c>
      <c r="F10" s="31" t="s">
        <v>44</v>
      </c>
      <c r="G10" s="32" t="s">
        <v>42</v>
      </c>
    </row>
    <row r="11" spans="2:7">
      <c r="B11" s="29">
        <v>45200</v>
      </c>
      <c r="C11" s="30">
        <f>D11+G11</f>
        <v>2755</v>
      </c>
      <c r="D11" s="30">
        <f>E11+F11</f>
        <v>954</v>
      </c>
      <c r="E11" s="19">
        <v>954</v>
      </c>
      <c r="F11" s="20">
        <v>0</v>
      </c>
      <c r="G11" s="21">
        <v>1801</v>
      </c>
    </row>
    <row r="12" spans="2:7">
      <c r="B12" s="29">
        <v>45201</v>
      </c>
      <c r="C12" s="30">
        <f t="shared" ref="C12:C41" si="0">D12+G12</f>
        <v>2472</v>
      </c>
      <c r="D12" s="30">
        <f t="shared" ref="D12:D41" si="1">E12+F12</f>
        <v>982</v>
      </c>
      <c r="E12" s="19">
        <v>982</v>
      </c>
      <c r="F12" s="20">
        <v>0</v>
      </c>
      <c r="G12" s="21">
        <v>1490</v>
      </c>
    </row>
    <row r="13" spans="2:7">
      <c r="B13" s="29">
        <v>45202</v>
      </c>
      <c r="C13" s="30">
        <f t="shared" si="0"/>
        <v>2794</v>
      </c>
      <c r="D13" s="30">
        <f t="shared" si="1"/>
        <v>833</v>
      </c>
      <c r="E13" s="19">
        <v>833</v>
      </c>
      <c r="F13" s="20">
        <v>0</v>
      </c>
      <c r="G13" s="21">
        <v>1961</v>
      </c>
    </row>
    <row r="14" spans="2:7">
      <c r="B14" s="29">
        <v>45203</v>
      </c>
      <c r="C14" s="30">
        <f t="shared" si="0"/>
        <v>1810</v>
      </c>
      <c r="D14" s="30">
        <f t="shared" si="1"/>
        <v>383</v>
      </c>
      <c r="E14" s="19">
        <v>383</v>
      </c>
      <c r="F14" s="20">
        <v>0</v>
      </c>
      <c r="G14" s="21">
        <v>1427</v>
      </c>
    </row>
    <row r="15" spans="2:7">
      <c r="B15" s="29">
        <v>45204</v>
      </c>
      <c r="C15" s="30">
        <f t="shared" si="0"/>
        <v>4141</v>
      </c>
      <c r="D15" s="30">
        <f t="shared" si="1"/>
        <v>1600</v>
      </c>
      <c r="E15" s="19">
        <v>1467</v>
      </c>
      <c r="F15" s="20">
        <v>133</v>
      </c>
      <c r="G15" s="21">
        <v>2541</v>
      </c>
    </row>
    <row r="16" spans="2:7">
      <c r="B16" s="29">
        <v>45205</v>
      </c>
      <c r="C16" s="30">
        <f t="shared" si="0"/>
        <v>3927</v>
      </c>
      <c r="D16" s="30">
        <f t="shared" si="1"/>
        <v>2333</v>
      </c>
      <c r="E16" s="19">
        <v>1843</v>
      </c>
      <c r="F16" s="20">
        <v>490</v>
      </c>
      <c r="G16" s="21">
        <v>1594</v>
      </c>
    </row>
    <row r="17" spans="2:7">
      <c r="B17" s="29">
        <v>45206</v>
      </c>
      <c r="C17" s="30">
        <f t="shared" si="0"/>
        <v>2783</v>
      </c>
      <c r="D17" s="30">
        <f t="shared" si="1"/>
        <v>2164</v>
      </c>
      <c r="E17" s="19">
        <v>1036</v>
      </c>
      <c r="F17" s="20">
        <v>1128</v>
      </c>
      <c r="G17" s="21">
        <v>619</v>
      </c>
    </row>
    <row r="18" spans="2:7">
      <c r="B18" s="29">
        <v>45207</v>
      </c>
      <c r="C18" s="30">
        <f t="shared" si="0"/>
        <v>2769</v>
      </c>
      <c r="D18" s="30">
        <f t="shared" si="1"/>
        <v>2437</v>
      </c>
      <c r="E18" s="19">
        <v>954</v>
      </c>
      <c r="F18" s="20">
        <v>1483</v>
      </c>
      <c r="G18" s="21">
        <v>332</v>
      </c>
    </row>
    <row r="19" spans="2:7">
      <c r="B19" s="29">
        <v>45208</v>
      </c>
      <c r="C19" s="30">
        <f t="shared" si="0"/>
        <v>2731</v>
      </c>
      <c r="D19" s="30">
        <f t="shared" si="1"/>
        <v>2478</v>
      </c>
      <c r="E19" s="19">
        <v>970</v>
      </c>
      <c r="F19" s="20">
        <v>1508</v>
      </c>
      <c r="G19" s="21">
        <v>253</v>
      </c>
    </row>
    <row r="20" spans="2:7">
      <c r="B20" s="29">
        <v>45209</v>
      </c>
      <c r="C20" s="30">
        <f t="shared" si="0"/>
        <v>4060</v>
      </c>
      <c r="D20" s="30">
        <f t="shared" si="1"/>
        <v>2984</v>
      </c>
      <c r="E20" s="19">
        <v>1580</v>
      </c>
      <c r="F20" s="20">
        <v>1404</v>
      </c>
      <c r="G20" s="21">
        <v>1076</v>
      </c>
    </row>
    <row r="21" spans="2:7">
      <c r="B21" s="29">
        <v>45210</v>
      </c>
      <c r="C21" s="30">
        <f t="shared" si="0"/>
        <v>4248</v>
      </c>
      <c r="D21" s="30">
        <f t="shared" si="1"/>
        <v>3213</v>
      </c>
      <c r="E21" s="19">
        <v>1882</v>
      </c>
      <c r="F21" s="20">
        <v>1331</v>
      </c>
      <c r="G21" s="21">
        <v>1035</v>
      </c>
    </row>
    <row r="22" spans="2:7">
      <c r="B22" s="29">
        <v>45211</v>
      </c>
      <c r="C22" s="30">
        <f t="shared" si="0"/>
        <v>4303</v>
      </c>
      <c r="D22" s="30">
        <f t="shared" si="1"/>
        <v>3204</v>
      </c>
      <c r="E22" s="19">
        <v>1846</v>
      </c>
      <c r="F22" s="20">
        <v>1358</v>
      </c>
      <c r="G22" s="21">
        <v>1099</v>
      </c>
    </row>
    <row r="23" spans="2:7">
      <c r="B23" s="29">
        <v>45212</v>
      </c>
      <c r="C23" s="30">
        <f t="shared" si="0"/>
        <v>3698</v>
      </c>
      <c r="D23" s="30">
        <f t="shared" si="1"/>
        <v>3194</v>
      </c>
      <c r="E23" s="19">
        <v>1851</v>
      </c>
      <c r="F23" s="20">
        <v>1343</v>
      </c>
      <c r="G23" s="21">
        <v>504</v>
      </c>
    </row>
    <row r="24" spans="2:7">
      <c r="B24" s="29">
        <v>45213</v>
      </c>
      <c r="C24" s="30">
        <f t="shared" si="0"/>
        <v>3543</v>
      </c>
      <c r="D24" s="30">
        <f t="shared" si="1"/>
        <v>3095</v>
      </c>
      <c r="E24" s="19">
        <v>1802</v>
      </c>
      <c r="F24" s="20">
        <v>1293</v>
      </c>
      <c r="G24" s="21">
        <v>448</v>
      </c>
    </row>
    <row r="25" spans="2:7">
      <c r="B25" s="29">
        <v>45214</v>
      </c>
      <c r="C25" s="30">
        <f t="shared" si="0"/>
        <v>2909</v>
      </c>
      <c r="D25" s="30">
        <f t="shared" si="1"/>
        <v>2908</v>
      </c>
      <c r="E25" s="19">
        <v>1592</v>
      </c>
      <c r="F25" s="20">
        <v>1316</v>
      </c>
      <c r="G25" s="21">
        <v>1</v>
      </c>
    </row>
    <row r="26" spans="2:7">
      <c r="B26" s="29">
        <v>45215</v>
      </c>
      <c r="C26" s="30">
        <f t="shared" si="0"/>
        <v>1935</v>
      </c>
      <c r="D26" s="30">
        <f t="shared" si="1"/>
        <v>1933</v>
      </c>
      <c r="E26" s="19">
        <v>556</v>
      </c>
      <c r="F26" s="20">
        <v>1377</v>
      </c>
      <c r="G26" s="21">
        <v>2</v>
      </c>
    </row>
    <row r="27" spans="2:7">
      <c r="B27" s="29">
        <v>45216</v>
      </c>
      <c r="C27" s="30">
        <f t="shared" si="0"/>
        <v>3779</v>
      </c>
      <c r="D27" s="30">
        <f t="shared" si="1"/>
        <v>2234</v>
      </c>
      <c r="E27" s="19">
        <v>953</v>
      </c>
      <c r="F27" s="20">
        <v>1281</v>
      </c>
      <c r="G27" s="21">
        <v>1545</v>
      </c>
    </row>
    <row r="28" spans="2:7">
      <c r="B28" s="29">
        <v>45217</v>
      </c>
      <c r="C28" s="30">
        <f t="shared" si="0"/>
        <v>3732</v>
      </c>
      <c r="D28" s="30">
        <f t="shared" si="1"/>
        <v>2237</v>
      </c>
      <c r="E28" s="19">
        <v>968</v>
      </c>
      <c r="F28" s="20">
        <v>1269</v>
      </c>
      <c r="G28" s="21">
        <v>1495</v>
      </c>
    </row>
    <row r="29" spans="2:7">
      <c r="B29" s="29">
        <v>45218</v>
      </c>
      <c r="C29" s="30">
        <f t="shared" si="0"/>
        <v>3360</v>
      </c>
      <c r="D29" s="30">
        <f t="shared" si="1"/>
        <v>2250</v>
      </c>
      <c r="E29" s="19">
        <v>965</v>
      </c>
      <c r="F29" s="20">
        <v>1285</v>
      </c>
      <c r="G29" s="21">
        <v>1110</v>
      </c>
    </row>
    <row r="30" spans="2:7">
      <c r="B30" s="29">
        <v>45219</v>
      </c>
      <c r="C30" s="30">
        <f t="shared" si="0"/>
        <v>2922</v>
      </c>
      <c r="D30" s="30">
        <f t="shared" si="1"/>
        <v>2225</v>
      </c>
      <c r="E30" s="19">
        <v>946</v>
      </c>
      <c r="F30" s="20">
        <v>1279</v>
      </c>
      <c r="G30" s="21">
        <v>697</v>
      </c>
    </row>
    <row r="31" spans="2:7">
      <c r="B31" s="29">
        <v>45220</v>
      </c>
      <c r="C31" s="30">
        <f t="shared" si="0"/>
        <v>3682</v>
      </c>
      <c r="D31" s="30">
        <f t="shared" si="1"/>
        <v>2269</v>
      </c>
      <c r="E31" s="19">
        <v>975</v>
      </c>
      <c r="F31" s="20">
        <v>1294</v>
      </c>
      <c r="G31" s="21">
        <v>1413</v>
      </c>
    </row>
    <row r="32" spans="2:7">
      <c r="B32" s="29">
        <v>45221</v>
      </c>
      <c r="C32" s="30">
        <f t="shared" si="0"/>
        <v>2619</v>
      </c>
      <c r="D32" s="30">
        <f t="shared" si="1"/>
        <v>2228</v>
      </c>
      <c r="E32" s="19">
        <v>967</v>
      </c>
      <c r="F32" s="20">
        <v>1261</v>
      </c>
      <c r="G32" s="21">
        <v>391</v>
      </c>
    </row>
    <row r="33" spans="2:7">
      <c r="B33" s="29">
        <v>45222</v>
      </c>
      <c r="C33" s="30">
        <f t="shared" si="0"/>
        <v>2451</v>
      </c>
      <c r="D33" s="30">
        <f t="shared" si="1"/>
        <v>2293</v>
      </c>
      <c r="E33" s="19">
        <v>974</v>
      </c>
      <c r="F33" s="20">
        <v>1319</v>
      </c>
      <c r="G33" s="21">
        <v>158</v>
      </c>
    </row>
    <row r="34" spans="2:7">
      <c r="B34" s="29">
        <v>45223</v>
      </c>
      <c r="C34" s="30">
        <f t="shared" si="0"/>
        <v>3936</v>
      </c>
      <c r="D34" s="30">
        <f t="shared" si="1"/>
        <v>2182</v>
      </c>
      <c r="E34" s="19">
        <v>941</v>
      </c>
      <c r="F34" s="20">
        <v>1241</v>
      </c>
      <c r="G34" s="21">
        <v>1754</v>
      </c>
    </row>
    <row r="35" spans="2:7">
      <c r="B35" s="29">
        <v>45224</v>
      </c>
      <c r="C35" s="30">
        <f t="shared" si="0"/>
        <v>3892</v>
      </c>
      <c r="D35" s="30">
        <f t="shared" si="1"/>
        <v>2201</v>
      </c>
      <c r="E35" s="19">
        <v>950</v>
      </c>
      <c r="F35" s="20">
        <v>1251</v>
      </c>
      <c r="G35" s="21">
        <v>1691</v>
      </c>
    </row>
    <row r="36" spans="2:7">
      <c r="B36" s="29">
        <v>45225</v>
      </c>
      <c r="C36" s="30">
        <f t="shared" si="0"/>
        <v>3594</v>
      </c>
      <c r="D36" s="30">
        <f t="shared" si="1"/>
        <v>2253</v>
      </c>
      <c r="E36" s="19">
        <v>987</v>
      </c>
      <c r="F36" s="20">
        <v>1266</v>
      </c>
      <c r="G36" s="21">
        <v>1341</v>
      </c>
    </row>
    <row r="37" spans="2:7">
      <c r="B37" s="29">
        <v>45226</v>
      </c>
      <c r="C37" s="30">
        <f t="shared" si="0"/>
        <v>3607</v>
      </c>
      <c r="D37" s="30">
        <f t="shared" si="1"/>
        <v>2231</v>
      </c>
      <c r="E37" s="19">
        <v>946</v>
      </c>
      <c r="F37" s="20">
        <v>1285</v>
      </c>
      <c r="G37" s="21">
        <v>1376</v>
      </c>
    </row>
    <row r="38" spans="2:7">
      <c r="B38" s="29">
        <v>45227</v>
      </c>
      <c r="C38" s="30">
        <f t="shared" si="0"/>
        <v>3332</v>
      </c>
      <c r="D38" s="30">
        <f t="shared" si="1"/>
        <v>2236</v>
      </c>
      <c r="E38" s="19">
        <v>959</v>
      </c>
      <c r="F38" s="20">
        <v>1277</v>
      </c>
      <c r="G38" s="21">
        <v>1096</v>
      </c>
    </row>
    <row r="39" spans="2:7">
      <c r="B39" s="29">
        <v>45228</v>
      </c>
      <c r="C39" s="30">
        <f t="shared" si="0"/>
        <v>2290</v>
      </c>
      <c r="D39" s="30">
        <f t="shared" si="1"/>
        <v>2289</v>
      </c>
      <c r="E39" s="19">
        <v>975</v>
      </c>
      <c r="F39" s="20">
        <v>1314</v>
      </c>
      <c r="G39" s="21">
        <v>1</v>
      </c>
    </row>
    <row r="40" spans="2:7">
      <c r="B40" s="29">
        <v>45229</v>
      </c>
      <c r="C40" s="30">
        <f t="shared" si="0"/>
        <v>2616</v>
      </c>
      <c r="D40" s="30">
        <f t="shared" si="1"/>
        <v>2614</v>
      </c>
      <c r="E40" s="22">
        <v>1309</v>
      </c>
      <c r="F40" s="23">
        <v>1305</v>
      </c>
      <c r="G40" s="24">
        <v>2</v>
      </c>
    </row>
    <row r="41" spans="2:7" ht="17.25" thickBot="1">
      <c r="B41" s="29">
        <v>45230</v>
      </c>
      <c r="C41" s="30">
        <f t="shared" si="0"/>
        <v>3634</v>
      </c>
      <c r="D41" s="30">
        <f t="shared" si="1"/>
        <v>2249</v>
      </c>
      <c r="E41" s="22">
        <v>954</v>
      </c>
      <c r="F41" s="23">
        <v>1295</v>
      </c>
      <c r="G41" s="24">
        <v>1385</v>
      </c>
    </row>
    <row r="42" spans="2:7" ht="18" thickTop="1" thickBot="1">
      <c r="B42" s="9" t="s">
        <v>37</v>
      </c>
      <c r="C42" s="25">
        <f>SUM(C11:C41)</f>
        <v>100324</v>
      </c>
      <c r="D42" s="25">
        <f>SUM(D11:D41)</f>
        <v>68686</v>
      </c>
      <c r="E42" s="25">
        <f>SUM(E11:E41)</f>
        <v>35300</v>
      </c>
      <c r="F42" s="25">
        <f>SUM(F11:F41)</f>
        <v>33386</v>
      </c>
      <c r="G42" s="26">
        <f>SUM(G11:G41)</f>
        <v>31638</v>
      </c>
    </row>
  </sheetData>
  <mergeCells count="7">
    <mergeCell ref="B8:C8"/>
    <mergeCell ref="B9:B10"/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abSelected="1" topLeftCell="A26" workbookViewId="0">
      <selection activeCell="C43" sqref="C43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70" t="s">
        <v>14</v>
      </c>
      <c r="D3" s="59"/>
      <c r="E3" s="60"/>
    </row>
    <row r="4" spans="2:5">
      <c r="B4" s="4" t="s">
        <v>1</v>
      </c>
      <c r="C4" s="71" t="s">
        <v>13</v>
      </c>
      <c r="D4" s="62"/>
      <c r="E4" s="63"/>
    </row>
    <row r="5" spans="2:5">
      <c r="B5" s="4" t="s">
        <v>2</v>
      </c>
      <c r="C5" s="71" t="s">
        <v>9</v>
      </c>
      <c r="D5" s="62"/>
      <c r="E5" s="63"/>
    </row>
    <row r="6" spans="2:5">
      <c r="B6" s="4" t="s">
        <v>3</v>
      </c>
      <c r="C6" s="71" t="s">
        <v>12</v>
      </c>
      <c r="D6" s="62"/>
      <c r="E6" s="63"/>
    </row>
    <row r="7" spans="2:5" ht="17.25" thickBot="1">
      <c r="B7" s="5" t="s">
        <v>4</v>
      </c>
      <c r="C7" s="67" t="s">
        <v>5</v>
      </c>
      <c r="D7" s="68"/>
      <c r="E7" s="69"/>
    </row>
    <row r="9" spans="2:5" ht="21" thickBot="1">
      <c r="B9" s="6" t="s">
        <v>48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49</v>
      </c>
      <c r="C11" s="14">
        <v>246</v>
      </c>
      <c r="D11" s="13">
        <f>C11</f>
        <v>246</v>
      </c>
      <c r="E11" s="12">
        <f>D11/2.149</f>
        <v>114.47184737087017</v>
      </c>
    </row>
    <row r="12" spans="2:5">
      <c r="B12" s="11" t="s">
        <v>50</v>
      </c>
      <c r="C12" s="14">
        <v>237</v>
      </c>
      <c r="D12" s="13">
        <f t="shared" ref="D12:D41" si="0">C12</f>
        <v>237</v>
      </c>
      <c r="E12" s="12">
        <f t="shared" ref="E12:E41" si="1">D12/2.149</f>
        <v>110.28385295486272</v>
      </c>
    </row>
    <row r="13" spans="2:5">
      <c r="B13" s="11" t="s">
        <v>51</v>
      </c>
      <c r="C13" s="14">
        <v>53</v>
      </c>
      <c r="D13" s="13">
        <f t="shared" si="0"/>
        <v>53</v>
      </c>
      <c r="E13" s="12">
        <f t="shared" si="1"/>
        <v>24.662633783154956</v>
      </c>
    </row>
    <row r="14" spans="2:5">
      <c r="B14" s="11" t="s">
        <v>52</v>
      </c>
      <c r="C14" s="14">
        <v>215</v>
      </c>
      <c r="D14" s="13">
        <f t="shared" si="0"/>
        <v>215</v>
      </c>
      <c r="E14" s="12">
        <f t="shared" si="1"/>
        <v>100.04653327128896</v>
      </c>
    </row>
    <row r="15" spans="2:5">
      <c r="B15" s="11" t="s">
        <v>53</v>
      </c>
      <c r="C15" s="14">
        <v>234</v>
      </c>
      <c r="D15" s="13">
        <f t="shared" si="0"/>
        <v>234</v>
      </c>
      <c r="E15" s="12">
        <f t="shared" si="1"/>
        <v>108.88785481619358</v>
      </c>
    </row>
    <row r="16" spans="2:5">
      <c r="B16" s="11" t="s">
        <v>54</v>
      </c>
      <c r="C16" s="14">
        <v>143</v>
      </c>
      <c r="D16" s="13">
        <f t="shared" si="0"/>
        <v>143</v>
      </c>
      <c r="E16" s="12">
        <f t="shared" si="1"/>
        <v>66.542577943229404</v>
      </c>
    </row>
    <row r="17" spans="2:5">
      <c r="B17" s="11" t="s">
        <v>55</v>
      </c>
      <c r="C17" s="14">
        <v>88</v>
      </c>
      <c r="D17" s="13">
        <f t="shared" si="0"/>
        <v>88</v>
      </c>
      <c r="E17" s="12">
        <f t="shared" si="1"/>
        <v>40.949278734295021</v>
      </c>
    </row>
    <row r="18" spans="2:5">
      <c r="B18" s="11" t="s">
        <v>56</v>
      </c>
      <c r="C18" s="14">
        <v>108</v>
      </c>
      <c r="D18" s="13">
        <f t="shared" si="0"/>
        <v>108</v>
      </c>
      <c r="E18" s="12">
        <f t="shared" si="1"/>
        <v>50.255932992089342</v>
      </c>
    </row>
    <row r="19" spans="2:5">
      <c r="B19" s="11" t="s">
        <v>57</v>
      </c>
      <c r="C19" s="14">
        <v>133</v>
      </c>
      <c r="D19" s="13">
        <f t="shared" si="0"/>
        <v>133</v>
      </c>
      <c r="E19" s="12">
        <f t="shared" si="1"/>
        <v>61.88925081433225</v>
      </c>
    </row>
    <row r="20" spans="2:5">
      <c r="B20" s="11" t="s">
        <v>58</v>
      </c>
      <c r="C20" s="14">
        <v>216</v>
      </c>
      <c r="D20" s="13">
        <f t="shared" si="0"/>
        <v>216</v>
      </c>
      <c r="E20" s="12">
        <f t="shared" si="1"/>
        <v>100.51186598417868</v>
      </c>
    </row>
    <row r="21" spans="2:5">
      <c r="B21" s="11" t="s">
        <v>59</v>
      </c>
      <c r="C21" s="14">
        <v>220</v>
      </c>
      <c r="D21" s="13">
        <f t="shared" si="0"/>
        <v>220</v>
      </c>
      <c r="E21" s="12">
        <f t="shared" si="1"/>
        <v>102.37319683573755</v>
      </c>
    </row>
    <row r="22" spans="2:5">
      <c r="B22" s="11" t="s">
        <v>60</v>
      </c>
      <c r="C22" s="14">
        <v>229</v>
      </c>
      <c r="D22" s="13">
        <f t="shared" si="0"/>
        <v>229</v>
      </c>
      <c r="E22" s="12">
        <f t="shared" si="1"/>
        <v>106.561191251745</v>
      </c>
    </row>
    <row r="23" spans="2:5">
      <c r="B23" s="11" t="s">
        <v>61</v>
      </c>
      <c r="C23" s="14">
        <v>165</v>
      </c>
      <c r="D23" s="13">
        <f t="shared" si="0"/>
        <v>165</v>
      </c>
      <c r="E23" s="12">
        <f t="shared" si="1"/>
        <v>76.779897626803162</v>
      </c>
    </row>
    <row r="24" spans="2:5">
      <c r="B24" s="11" t="s">
        <v>62</v>
      </c>
      <c r="C24" s="14">
        <v>180</v>
      </c>
      <c r="D24" s="13">
        <f t="shared" si="0"/>
        <v>180</v>
      </c>
      <c r="E24" s="12">
        <f t="shared" si="1"/>
        <v>83.759888320148903</v>
      </c>
    </row>
    <row r="25" spans="2:5">
      <c r="B25" s="11" t="s">
        <v>63</v>
      </c>
      <c r="C25" s="14">
        <v>188</v>
      </c>
      <c r="D25" s="13">
        <f t="shared" si="0"/>
        <v>188</v>
      </c>
      <c r="E25" s="12">
        <f t="shared" si="1"/>
        <v>87.48255002326664</v>
      </c>
    </row>
    <row r="26" spans="2:5">
      <c r="B26" s="11" t="s">
        <v>64</v>
      </c>
      <c r="C26" s="14">
        <v>217</v>
      </c>
      <c r="D26" s="13">
        <f t="shared" si="0"/>
        <v>217</v>
      </c>
      <c r="E26" s="12">
        <f t="shared" si="1"/>
        <v>100.9771986970684</v>
      </c>
    </row>
    <row r="27" spans="2:5">
      <c r="B27" s="11" t="s">
        <v>65</v>
      </c>
      <c r="C27" s="14">
        <v>227</v>
      </c>
      <c r="D27" s="13">
        <f t="shared" si="0"/>
        <v>227</v>
      </c>
      <c r="E27" s="12">
        <f t="shared" si="1"/>
        <v>105.63052582596556</v>
      </c>
    </row>
    <row r="28" spans="2:5">
      <c r="B28" s="11" t="s">
        <v>66</v>
      </c>
      <c r="C28" s="14">
        <v>215</v>
      </c>
      <c r="D28" s="13">
        <f t="shared" si="0"/>
        <v>215</v>
      </c>
      <c r="E28" s="12">
        <f t="shared" si="1"/>
        <v>100.04653327128896</v>
      </c>
    </row>
    <row r="29" spans="2:5">
      <c r="B29" s="11" t="s">
        <v>67</v>
      </c>
      <c r="C29" s="14">
        <v>143</v>
      </c>
      <c r="D29" s="13">
        <f t="shared" si="0"/>
        <v>143</v>
      </c>
      <c r="E29" s="12">
        <f t="shared" si="1"/>
        <v>66.542577943229404</v>
      </c>
    </row>
    <row r="30" spans="2:5">
      <c r="B30" s="11" t="s">
        <v>68</v>
      </c>
      <c r="C30" s="14">
        <v>200</v>
      </c>
      <c r="D30" s="13">
        <f t="shared" si="0"/>
        <v>200</v>
      </c>
      <c r="E30" s="12">
        <f t="shared" si="1"/>
        <v>93.066542577943224</v>
      </c>
    </row>
    <row r="31" spans="2:5">
      <c r="B31" s="11" t="s">
        <v>69</v>
      </c>
      <c r="C31" s="14">
        <v>184</v>
      </c>
      <c r="D31" s="13">
        <f t="shared" si="0"/>
        <v>184</v>
      </c>
      <c r="E31" s="12">
        <f t="shared" si="1"/>
        <v>85.621219171707764</v>
      </c>
    </row>
    <row r="32" spans="2:5">
      <c r="B32" s="11" t="s">
        <v>70</v>
      </c>
      <c r="C32" s="14">
        <v>149</v>
      </c>
      <c r="D32" s="13">
        <f t="shared" si="0"/>
        <v>149</v>
      </c>
      <c r="E32" s="12">
        <f t="shared" si="1"/>
        <v>69.334574220567703</v>
      </c>
    </row>
    <row r="33" spans="2:5">
      <c r="B33" s="11" t="s">
        <v>71</v>
      </c>
      <c r="C33" s="14">
        <v>209</v>
      </c>
      <c r="D33" s="13">
        <f t="shared" si="0"/>
        <v>209</v>
      </c>
      <c r="E33" s="12">
        <f t="shared" si="1"/>
        <v>97.25453699395068</v>
      </c>
    </row>
    <row r="34" spans="2:5">
      <c r="B34" s="11" t="s">
        <v>72</v>
      </c>
      <c r="C34" s="14">
        <v>169</v>
      </c>
      <c r="D34" s="13">
        <f t="shared" si="0"/>
        <v>169</v>
      </c>
      <c r="E34" s="12">
        <f t="shared" si="1"/>
        <v>78.641228478362024</v>
      </c>
    </row>
    <row r="35" spans="2:5">
      <c r="B35" s="11" t="s">
        <v>73</v>
      </c>
      <c r="C35" s="14">
        <v>202</v>
      </c>
      <c r="D35" s="13">
        <f t="shared" si="0"/>
        <v>202</v>
      </c>
      <c r="E35" s="12">
        <f t="shared" si="1"/>
        <v>93.997208003722662</v>
      </c>
    </row>
    <row r="36" spans="2:5">
      <c r="B36" s="11" t="s">
        <v>74</v>
      </c>
      <c r="C36" s="14">
        <v>186</v>
      </c>
      <c r="D36" s="13">
        <f t="shared" si="0"/>
        <v>186</v>
      </c>
      <c r="E36" s="12">
        <f t="shared" si="1"/>
        <v>86.551884597487202</v>
      </c>
    </row>
    <row r="37" spans="2:5">
      <c r="B37" s="11" t="s">
        <v>75</v>
      </c>
      <c r="C37" s="14">
        <v>194</v>
      </c>
      <c r="D37" s="13">
        <f t="shared" si="0"/>
        <v>194</v>
      </c>
      <c r="E37" s="12">
        <f t="shared" si="1"/>
        <v>90.274546300604925</v>
      </c>
    </row>
    <row r="38" spans="2:5">
      <c r="B38" s="11" t="s">
        <v>76</v>
      </c>
      <c r="C38" s="14">
        <v>192</v>
      </c>
      <c r="D38" s="13">
        <f t="shared" si="0"/>
        <v>192</v>
      </c>
      <c r="E38" s="12">
        <f t="shared" si="1"/>
        <v>89.343880874825501</v>
      </c>
    </row>
    <row r="39" spans="2:5">
      <c r="B39" s="11" t="s">
        <v>77</v>
      </c>
      <c r="C39" s="14">
        <v>194</v>
      </c>
      <c r="D39" s="13">
        <f t="shared" si="0"/>
        <v>194</v>
      </c>
      <c r="E39" s="12">
        <f t="shared" si="1"/>
        <v>90.274546300604925</v>
      </c>
    </row>
    <row r="40" spans="2:5">
      <c r="B40" s="47" t="s">
        <v>78</v>
      </c>
      <c r="C40" s="48">
        <v>190</v>
      </c>
      <c r="D40" s="49">
        <f t="shared" si="0"/>
        <v>190</v>
      </c>
      <c r="E40" s="50">
        <f t="shared" si="1"/>
        <v>88.413215449046064</v>
      </c>
    </row>
    <row r="41" spans="2:5" ht="17.25" thickBot="1">
      <c r="B41" s="51" t="s">
        <v>79</v>
      </c>
      <c r="C41" s="52">
        <v>192</v>
      </c>
      <c r="D41" s="49">
        <f t="shared" si="0"/>
        <v>192</v>
      </c>
      <c r="E41" s="50">
        <f t="shared" si="1"/>
        <v>89.343880874825501</v>
      </c>
    </row>
    <row r="42" spans="2:5" ht="18" thickTop="1" thickBot="1">
      <c r="B42" s="9" t="s">
        <v>11</v>
      </c>
      <c r="C42" s="15">
        <f>SUM(C11:C41)</f>
        <v>5718</v>
      </c>
      <c r="D42" s="15">
        <f>SUM(D11:D41)</f>
        <v>5718</v>
      </c>
      <c r="E42" s="16">
        <f>SUM(E11:E41)</f>
        <v>2660.7724523033971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2"/>
  <sheetViews>
    <sheetView topLeftCell="A26" workbookViewId="0">
      <selection activeCell="I40" sqref="I40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6" width="11.625" style="2" customWidth="1"/>
    <col min="7" max="16384" width="9" style="2"/>
  </cols>
  <sheetData>
    <row r="2" spans="2:5" ht="17.25" thickBot="1"/>
    <row r="3" spans="2:5">
      <c r="B3" s="3" t="s">
        <v>15</v>
      </c>
      <c r="C3" s="70" t="s">
        <v>16</v>
      </c>
      <c r="D3" s="59"/>
      <c r="E3" s="60"/>
    </row>
    <row r="4" spans="2:5">
      <c r="B4" s="4" t="s">
        <v>17</v>
      </c>
      <c r="C4" s="71" t="s">
        <v>18</v>
      </c>
      <c r="D4" s="62"/>
      <c r="E4" s="63"/>
    </row>
    <row r="5" spans="2:5">
      <c r="B5" s="4" t="s">
        <v>19</v>
      </c>
      <c r="C5" s="71" t="s">
        <v>20</v>
      </c>
      <c r="D5" s="62"/>
      <c r="E5" s="63"/>
    </row>
    <row r="6" spans="2:5">
      <c r="B6" s="4" t="s">
        <v>21</v>
      </c>
      <c r="C6" s="71" t="s">
        <v>22</v>
      </c>
      <c r="D6" s="62"/>
      <c r="E6" s="63"/>
    </row>
    <row r="7" spans="2:5" ht="17.25" thickBot="1">
      <c r="B7" s="5" t="s">
        <v>23</v>
      </c>
      <c r="C7" s="67" t="s">
        <v>24</v>
      </c>
      <c r="D7" s="68"/>
      <c r="E7" s="69"/>
    </row>
    <row r="9" spans="2:5" ht="21" thickBot="1">
      <c r="B9" s="6" t="s">
        <v>48</v>
      </c>
    </row>
    <row r="10" spans="2:5">
      <c r="B10" s="10" t="s">
        <v>6</v>
      </c>
      <c r="C10" s="7" t="s">
        <v>7</v>
      </c>
      <c r="D10" s="7" t="s">
        <v>25</v>
      </c>
      <c r="E10" s="8" t="s">
        <v>8</v>
      </c>
    </row>
    <row r="11" spans="2:5">
      <c r="B11" s="33" t="s">
        <v>49</v>
      </c>
      <c r="C11" s="35">
        <v>168</v>
      </c>
      <c r="D11" s="36">
        <f>C11</f>
        <v>168</v>
      </c>
      <c r="E11" s="37">
        <f>D11/2.149</f>
        <v>78.175895765472319</v>
      </c>
    </row>
    <row r="12" spans="2:5">
      <c r="B12" s="34" t="s">
        <v>50</v>
      </c>
      <c r="C12" s="38">
        <v>163</v>
      </c>
      <c r="D12" s="39">
        <f t="shared" ref="D12:D40" si="0">C12</f>
        <v>163</v>
      </c>
      <c r="E12" s="40">
        <f t="shared" ref="E12:E40" si="1">D12/2.149</f>
        <v>75.849232201023725</v>
      </c>
    </row>
    <row r="13" spans="2:5">
      <c r="B13" s="34" t="s">
        <v>51</v>
      </c>
      <c r="C13" s="38">
        <v>39</v>
      </c>
      <c r="D13" s="39">
        <f t="shared" si="0"/>
        <v>39</v>
      </c>
      <c r="E13" s="40">
        <f t="shared" si="1"/>
        <v>18.14797580269893</v>
      </c>
    </row>
    <row r="14" spans="2:5">
      <c r="B14" s="34" t="s">
        <v>52</v>
      </c>
      <c r="C14" s="38">
        <v>156</v>
      </c>
      <c r="D14" s="39">
        <f t="shared" si="0"/>
        <v>156</v>
      </c>
      <c r="E14" s="40">
        <f t="shared" si="1"/>
        <v>72.591903210795721</v>
      </c>
    </row>
    <row r="15" spans="2:5">
      <c r="B15" s="34" t="s">
        <v>53</v>
      </c>
      <c r="C15" s="38">
        <v>159</v>
      </c>
      <c r="D15" s="39">
        <f t="shared" si="0"/>
        <v>159</v>
      </c>
      <c r="E15" s="40">
        <f t="shared" si="1"/>
        <v>73.987901349464863</v>
      </c>
    </row>
    <row r="16" spans="2:5">
      <c r="B16" s="34" t="s">
        <v>54</v>
      </c>
      <c r="C16" s="38">
        <v>115</v>
      </c>
      <c r="D16" s="39">
        <f t="shared" si="0"/>
        <v>115</v>
      </c>
      <c r="E16" s="40">
        <f t="shared" si="1"/>
        <v>53.51326198231736</v>
      </c>
    </row>
    <row r="17" spans="2:9">
      <c r="B17" s="34" t="s">
        <v>55</v>
      </c>
      <c r="C17" s="38">
        <v>64</v>
      </c>
      <c r="D17" s="39">
        <f t="shared" si="0"/>
        <v>64</v>
      </c>
      <c r="E17" s="40">
        <f t="shared" si="1"/>
        <v>29.781293624941831</v>
      </c>
    </row>
    <row r="18" spans="2:9">
      <c r="B18" s="34" t="s">
        <v>56</v>
      </c>
      <c r="C18" s="38">
        <v>78</v>
      </c>
      <c r="D18" s="39">
        <f t="shared" si="0"/>
        <v>78</v>
      </c>
      <c r="E18" s="40">
        <f t="shared" si="1"/>
        <v>36.29595160539786</v>
      </c>
    </row>
    <row r="19" spans="2:9">
      <c r="B19" s="34" t="s">
        <v>57</v>
      </c>
      <c r="C19" s="38">
        <v>113</v>
      </c>
      <c r="D19" s="39">
        <f t="shared" si="0"/>
        <v>113</v>
      </c>
      <c r="E19" s="40">
        <f t="shared" si="1"/>
        <v>52.582596556537922</v>
      </c>
      <c r="F19" s="54"/>
    </row>
    <row r="20" spans="2:9">
      <c r="B20" s="34" t="s">
        <v>58</v>
      </c>
      <c r="C20" s="38">
        <v>150</v>
      </c>
      <c r="D20" s="39">
        <f t="shared" si="0"/>
        <v>150</v>
      </c>
      <c r="E20" s="40">
        <f t="shared" si="1"/>
        <v>69.799906933457422</v>
      </c>
      <c r="F20" s="54"/>
    </row>
    <row r="21" spans="2:9">
      <c r="B21" s="34" t="s">
        <v>59</v>
      </c>
      <c r="C21" s="38">
        <v>153</v>
      </c>
      <c r="D21" s="39">
        <f t="shared" si="0"/>
        <v>153</v>
      </c>
      <c r="E21" s="40">
        <f t="shared" si="1"/>
        <v>71.195905072126564</v>
      </c>
      <c r="F21" s="54"/>
    </row>
    <row r="22" spans="2:9">
      <c r="B22" s="34" t="s">
        <v>60</v>
      </c>
      <c r="C22" s="38">
        <v>151</v>
      </c>
      <c r="D22" s="39">
        <f t="shared" si="0"/>
        <v>151</v>
      </c>
      <c r="E22" s="40">
        <f t="shared" si="1"/>
        <v>70.26523964634714</v>
      </c>
      <c r="F22" s="54"/>
    </row>
    <row r="23" spans="2:9">
      <c r="B23" s="34" t="s">
        <v>61</v>
      </c>
      <c r="C23" s="38">
        <v>110</v>
      </c>
      <c r="D23" s="39">
        <f t="shared" si="0"/>
        <v>110</v>
      </c>
      <c r="E23" s="40">
        <f t="shared" si="1"/>
        <v>51.186598417868773</v>
      </c>
      <c r="F23" s="54"/>
      <c r="I23" s="53"/>
    </row>
    <row r="24" spans="2:9">
      <c r="B24" s="34" t="s">
        <v>62</v>
      </c>
      <c r="C24" s="38">
        <v>124</v>
      </c>
      <c r="D24" s="39">
        <f t="shared" si="0"/>
        <v>124</v>
      </c>
      <c r="E24" s="40">
        <f t="shared" si="1"/>
        <v>57.701256398324801</v>
      </c>
      <c r="F24" s="54"/>
      <c r="I24" s="53"/>
    </row>
    <row r="25" spans="2:9">
      <c r="B25" s="34" t="s">
        <v>63</v>
      </c>
      <c r="C25" s="38">
        <v>131</v>
      </c>
      <c r="D25" s="39">
        <f t="shared" si="0"/>
        <v>131</v>
      </c>
      <c r="E25" s="40">
        <f t="shared" si="1"/>
        <v>60.958585388552812</v>
      </c>
      <c r="F25" s="54"/>
      <c r="I25" s="53"/>
    </row>
    <row r="26" spans="2:9">
      <c r="B26" s="34" t="s">
        <v>64</v>
      </c>
      <c r="C26" s="38">
        <v>141</v>
      </c>
      <c r="D26" s="39">
        <f t="shared" si="0"/>
        <v>141</v>
      </c>
      <c r="E26" s="40">
        <f t="shared" si="1"/>
        <v>65.61191251744998</v>
      </c>
      <c r="F26" s="54"/>
      <c r="I26" s="53"/>
    </row>
    <row r="27" spans="2:9">
      <c r="B27" s="34" t="s">
        <v>65</v>
      </c>
      <c r="C27" s="38">
        <v>153</v>
      </c>
      <c r="D27" s="39">
        <f t="shared" si="0"/>
        <v>153</v>
      </c>
      <c r="E27" s="40">
        <f t="shared" si="1"/>
        <v>71.195905072126564</v>
      </c>
      <c r="F27" s="54"/>
      <c r="I27" s="53"/>
    </row>
    <row r="28" spans="2:9">
      <c r="B28" s="34" t="s">
        <v>66</v>
      </c>
      <c r="C28" s="38">
        <v>146</v>
      </c>
      <c r="D28" s="39">
        <f t="shared" si="0"/>
        <v>146</v>
      </c>
      <c r="E28" s="40">
        <f t="shared" si="1"/>
        <v>67.93857608189856</v>
      </c>
      <c r="F28" s="54"/>
      <c r="I28" s="53"/>
    </row>
    <row r="29" spans="2:9">
      <c r="B29" s="34" t="s">
        <v>67</v>
      </c>
      <c r="C29" s="38">
        <v>97</v>
      </c>
      <c r="D29" s="39">
        <f t="shared" si="0"/>
        <v>97</v>
      </c>
      <c r="E29" s="40">
        <f t="shared" si="1"/>
        <v>45.137273150302462</v>
      </c>
      <c r="F29" s="54"/>
      <c r="I29" s="53"/>
    </row>
    <row r="30" spans="2:9">
      <c r="B30" s="34" t="s">
        <v>68</v>
      </c>
      <c r="C30" s="38">
        <v>118</v>
      </c>
      <c r="D30" s="39">
        <f t="shared" si="0"/>
        <v>118</v>
      </c>
      <c r="E30" s="40">
        <f t="shared" si="1"/>
        <v>54.909260120986502</v>
      </c>
      <c r="F30" s="54"/>
      <c r="I30" s="53"/>
    </row>
    <row r="31" spans="2:9">
      <c r="B31" s="34" t="s">
        <v>69</v>
      </c>
      <c r="C31" s="38">
        <v>127</v>
      </c>
      <c r="D31" s="39">
        <f t="shared" si="0"/>
        <v>127</v>
      </c>
      <c r="E31" s="40">
        <f t="shared" si="1"/>
        <v>59.097254536993951</v>
      </c>
      <c r="I31" s="53"/>
    </row>
    <row r="32" spans="2:9">
      <c r="B32" s="34" t="s">
        <v>70</v>
      </c>
      <c r="C32" s="38">
        <v>109</v>
      </c>
      <c r="D32" s="39">
        <f t="shared" si="0"/>
        <v>109</v>
      </c>
      <c r="E32" s="40">
        <f t="shared" si="1"/>
        <v>50.721265704979061</v>
      </c>
      <c r="I32" s="53"/>
    </row>
    <row r="33" spans="2:9">
      <c r="B33" s="34" t="s">
        <v>71</v>
      </c>
      <c r="C33" s="38">
        <v>137</v>
      </c>
      <c r="D33" s="39">
        <f t="shared" si="0"/>
        <v>137</v>
      </c>
      <c r="E33" s="40">
        <f t="shared" si="1"/>
        <v>63.750581665891112</v>
      </c>
      <c r="I33" s="53"/>
    </row>
    <row r="34" spans="2:9">
      <c r="B34" s="34" t="s">
        <v>72</v>
      </c>
      <c r="C34" s="38">
        <v>107</v>
      </c>
      <c r="D34" s="39">
        <f t="shared" si="0"/>
        <v>107</v>
      </c>
      <c r="E34" s="40">
        <f t="shared" si="1"/>
        <v>49.79060027919963</v>
      </c>
    </row>
    <row r="35" spans="2:9">
      <c r="B35" s="34" t="s">
        <v>73</v>
      </c>
      <c r="C35" s="38">
        <v>133</v>
      </c>
      <c r="D35" s="39">
        <f t="shared" si="0"/>
        <v>133</v>
      </c>
      <c r="E35" s="40">
        <f t="shared" si="1"/>
        <v>61.88925081433225</v>
      </c>
    </row>
    <row r="36" spans="2:9">
      <c r="B36" s="34" t="s">
        <v>74</v>
      </c>
      <c r="C36" s="38">
        <v>124</v>
      </c>
      <c r="D36" s="39">
        <f t="shared" si="0"/>
        <v>124</v>
      </c>
      <c r="E36" s="40">
        <f t="shared" si="1"/>
        <v>57.701256398324801</v>
      </c>
    </row>
    <row r="37" spans="2:9">
      <c r="B37" s="34" t="s">
        <v>75</v>
      </c>
      <c r="C37" s="38">
        <v>128</v>
      </c>
      <c r="D37" s="39">
        <f t="shared" si="0"/>
        <v>128</v>
      </c>
      <c r="E37" s="40">
        <f t="shared" si="1"/>
        <v>59.562587249883663</v>
      </c>
    </row>
    <row r="38" spans="2:9">
      <c r="B38" s="34" t="s">
        <v>76</v>
      </c>
      <c r="C38" s="38">
        <v>125</v>
      </c>
      <c r="D38" s="39">
        <f t="shared" si="0"/>
        <v>125</v>
      </c>
      <c r="E38" s="40">
        <f t="shared" si="1"/>
        <v>58.16658911121452</v>
      </c>
    </row>
    <row r="39" spans="2:9">
      <c r="B39" s="34" t="s">
        <v>77</v>
      </c>
      <c r="C39" s="38">
        <v>122</v>
      </c>
      <c r="D39" s="39">
        <f t="shared" si="0"/>
        <v>122</v>
      </c>
      <c r="E39" s="40">
        <f t="shared" si="1"/>
        <v>56.770590972545371</v>
      </c>
    </row>
    <row r="40" spans="2:9">
      <c r="B40" s="41" t="s">
        <v>78</v>
      </c>
      <c r="C40" s="38">
        <v>121</v>
      </c>
      <c r="D40" s="42">
        <f t="shared" si="0"/>
        <v>121</v>
      </c>
      <c r="E40" s="43">
        <f t="shared" si="1"/>
        <v>56.305258259655652</v>
      </c>
    </row>
    <row r="41" spans="2:9" ht="17.25" thickBot="1">
      <c r="B41" s="44" t="s">
        <v>79</v>
      </c>
      <c r="C41" s="38">
        <v>125</v>
      </c>
      <c r="D41" s="45">
        <f>C41</f>
        <v>125</v>
      </c>
      <c r="E41" s="46">
        <f>D41/2.149</f>
        <v>58.16658911121452</v>
      </c>
    </row>
    <row r="42" spans="2:9" ht="18" thickTop="1" thickBot="1">
      <c r="B42" s="9" t="s">
        <v>11</v>
      </c>
      <c r="C42" s="15">
        <f>SUM(C11:C41)</f>
        <v>3887</v>
      </c>
      <c r="D42" s="15">
        <f>SUM(D11:D41)</f>
        <v>3887</v>
      </c>
      <c r="E42" s="16">
        <f>SUM(E11:E41)</f>
        <v>1808.7482550023267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삼천포 소화가스 10월</vt:lpstr>
      <vt:lpstr>사천 태양광 10월</vt:lpstr>
      <vt:lpstr>곤명 태양광 10월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조재현</cp:lastModifiedBy>
  <dcterms:created xsi:type="dcterms:W3CDTF">2022-11-29T23:53:14Z</dcterms:created>
  <dcterms:modified xsi:type="dcterms:W3CDTF">2023-11-08T08:43:44Z</dcterms:modified>
</cp:coreProperties>
</file>