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FMC\Desktop\"/>
    </mc:Choice>
  </mc:AlternateContent>
  <bookViews>
    <workbookView xWindow="0" yWindow="0" windowWidth="28800" windowHeight="11625"/>
  </bookViews>
  <sheets>
    <sheet name="2023년 월별" sheetId="4" r:id="rId1"/>
    <sheet name="곤명 1월" sheetId="1" r:id="rId2"/>
    <sheet name="곤명 2월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42" i="1" s="1"/>
  <c r="D13" i="1"/>
  <c r="D14" i="1"/>
  <c r="E14" i="1" s="1"/>
  <c r="D15" i="1"/>
  <c r="E15" i="1" s="1"/>
  <c r="D16" i="1"/>
  <c r="D17" i="1"/>
  <c r="D18" i="1"/>
  <c r="D19" i="1"/>
  <c r="D20" i="1"/>
  <c r="D21" i="1"/>
  <c r="D22" i="1"/>
  <c r="D23" i="1"/>
  <c r="D24" i="1"/>
  <c r="D25" i="1"/>
  <c r="D26" i="1"/>
  <c r="E26" i="1" s="1"/>
  <c r="D27" i="1"/>
  <c r="E27" i="1" s="1"/>
  <c r="D28" i="1"/>
  <c r="D29" i="1"/>
  <c r="D30" i="1"/>
  <c r="D31" i="1"/>
  <c r="D32" i="1"/>
  <c r="E32" i="1" s="1"/>
  <c r="D33" i="1"/>
  <c r="D34" i="1"/>
  <c r="D35" i="1"/>
  <c r="D36" i="1"/>
  <c r="D37" i="1"/>
  <c r="D38" i="1"/>
  <c r="E38" i="1" s="1"/>
  <c r="D39" i="1"/>
  <c r="E39" i="1" s="1"/>
  <c r="D40" i="1"/>
  <c r="D41" i="1"/>
  <c r="D11" i="1"/>
  <c r="E39" i="2"/>
  <c r="E40" i="2"/>
  <c r="E41" i="2"/>
  <c r="C42" i="2"/>
  <c r="C42" i="1"/>
  <c r="E12" i="1"/>
  <c r="E42" i="1" s="1"/>
  <c r="E13" i="1"/>
  <c r="E16" i="1"/>
  <c r="E17" i="1"/>
  <c r="E18" i="1"/>
  <c r="E19" i="1"/>
  <c r="E20" i="1"/>
  <c r="E21" i="1"/>
  <c r="E22" i="1"/>
  <c r="E23" i="1"/>
  <c r="E24" i="1"/>
  <c r="E25" i="1"/>
  <c r="E28" i="1"/>
  <c r="E29" i="1"/>
  <c r="E30" i="1"/>
  <c r="E31" i="1"/>
  <c r="E33" i="1"/>
  <c r="E34" i="1"/>
  <c r="E35" i="1"/>
  <c r="E36" i="1"/>
  <c r="E37" i="1"/>
  <c r="E40" i="1"/>
  <c r="E41" i="1"/>
  <c r="E11" i="1"/>
  <c r="E13" i="4"/>
  <c r="E14" i="4"/>
  <c r="E15" i="4"/>
  <c r="E16" i="4"/>
  <c r="E17" i="4"/>
  <c r="E18" i="4"/>
  <c r="E19" i="4"/>
  <c r="E20" i="4"/>
  <c r="E21" i="4"/>
  <c r="E22" i="4"/>
  <c r="C23" i="4" l="1"/>
  <c r="D12" i="4"/>
  <c r="E12" i="4" s="1"/>
  <c r="D11" i="4"/>
  <c r="E11" i="4" s="1"/>
  <c r="E23" i="4" l="1"/>
  <c r="D23" i="4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l="1"/>
  <c r="E42" i="2" s="1"/>
  <c r="D42" i="2"/>
</calcChain>
</file>

<file path=xl/sharedStrings.xml><?xml version="1.0" encoding="utf-8"?>
<sst xmlns="http://schemas.openxmlformats.org/spreadsheetml/2006/main" count="119" uniqueCount="101">
  <si>
    <t>처리시설명</t>
    <phoneticPr fontId="3" type="noConversion"/>
  </si>
  <si>
    <t xml:space="preserve">곤명면공공하수처리시설 </t>
    <phoneticPr fontId="3" type="noConversion"/>
  </si>
  <si>
    <t>위치</t>
    <phoneticPr fontId="2" type="noConversion"/>
  </si>
  <si>
    <t>경상남도 사천시 곤명면 정곡들2길 181</t>
    <phoneticPr fontId="2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</si>
  <si>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</si>
  <si>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</si>
  <si>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</si>
  <si>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t>33.3kWh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</si>
  <si>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</si>
  <si>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</si>
  <si>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</si>
  <si>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</si>
  <si>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</si>
  <si>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처리시설명</t>
    <phoneticPr fontId="3" type="noConversion"/>
  </si>
  <si>
    <t xml:space="preserve">곤명면공공하수처리시설 </t>
    <phoneticPr fontId="3" type="noConversion"/>
  </si>
  <si>
    <t>위치</t>
    <phoneticPr fontId="2" type="noConversion"/>
  </si>
  <si>
    <t>경상남도 사천시 곤명면 정곡들2길 181</t>
    <phoneticPr fontId="2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</si>
  <si>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</si>
  <si>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</si>
  <si>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</si>
  <si>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t>33.3kWh</t>
    <phoneticPr fontId="3" type="noConversion"/>
  </si>
  <si>
    <t>사용처</t>
    <phoneticPr fontId="2" type="noConversion"/>
  </si>
  <si>
    <t>시설내 전기설비</t>
    <phoneticPr fontId="3" type="noConversion"/>
  </si>
  <si>
    <t>사용량(kWh)</t>
    <phoneticPr fontId="2" type="noConversion"/>
  </si>
  <si>
    <t>합계</t>
    <phoneticPr fontId="3" type="noConversion"/>
  </si>
  <si>
    <t>사용량(kWh)</t>
    <phoneticPr fontId="2" type="noConversion"/>
  </si>
  <si>
    <t>합계</t>
  </si>
  <si>
    <t>1월</t>
    <phoneticPr fontId="2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</si>
  <si>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</si>
  <si>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</si>
  <si>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</si>
  <si>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</si>
  <si>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</si>
  <si>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</si>
  <si>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</si>
  <si>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</si>
  <si>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</si>
  <si>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</si>
  <si>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</si>
  <si>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01월 31일</t>
    <phoneticPr fontId="3" type="noConversion"/>
  </si>
  <si>
    <t>01월 01일</t>
    <phoneticPr fontId="3" type="noConversion"/>
  </si>
  <si>
    <t>01월 03일</t>
    <phoneticPr fontId="3" type="noConversion"/>
  </si>
  <si>
    <t>01월 02일</t>
    <phoneticPr fontId="3" type="noConversion"/>
  </si>
  <si>
    <t>01월 30일</t>
    <phoneticPr fontId="3" type="noConversion"/>
  </si>
  <si>
    <t>01월 29일</t>
    <phoneticPr fontId="3" type="noConversion"/>
  </si>
  <si>
    <t>01월 28일</t>
    <phoneticPr fontId="3" type="noConversion"/>
  </si>
  <si>
    <t>01월 27일</t>
    <phoneticPr fontId="3" type="noConversion"/>
  </si>
  <si>
    <t>01월 26일</t>
    <phoneticPr fontId="3" type="noConversion"/>
  </si>
  <si>
    <t>01월 25일</t>
    <phoneticPr fontId="3" type="noConversion"/>
  </si>
  <si>
    <t>01월 24일</t>
    <phoneticPr fontId="3" type="noConversion"/>
  </si>
  <si>
    <t>01월 23일</t>
    <phoneticPr fontId="3" type="noConversion"/>
  </si>
  <si>
    <t>01월 22일</t>
    <phoneticPr fontId="3" type="noConversion"/>
  </si>
  <si>
    <t>01월 21일</t>
    <phoneticPr fontId="3" type="noConversion"/>
  </si>
  <si>
    <t>01월 20일</t>
    <phoneticPr fontId="3" type="noConversion"/>
  </si>
  <si>
    <t>01월 19일</t>
    <phoneticPr fontId="3" type="noConversion"/>
  </si>
  <si>
    <t>01월 18일</t>
    <phoneticPr fontId="3" type="noConversion"/>
  </si>
  <si>
    <t>01월 17일</t>
    <phoneticPr fontId="3" type="noConversion"/>
  </si>
  <si>
    <t>01월 16일</t>
    <phoneticPr fontId="3" type="noConversion"/>
  </si>
  <si>
    <t>01월 15일</t>
    <phoneticPr fontId="3" type="noConversion"/>
  </si>
  <si>
    <t>01월 14일</t>
    <phoneticPr fontId="3" type="noConversion"/>
  </si>
  <si>
    <t>01월 13일</t>
    <phoneticPr fontId="3" type="noConversion"/>
  </si>
  <si>
    <t>01월 12일</t>
    <phoneticPr fontId="3" type="noConversion"/>
  </si>
  <si>
    <t>01월 11일</t>
    <phoneticPr fontId="3" type="noConversion"/>
  </si>
  <si>
    <t>01월 10일</t>
    <phoneticPr fontId="3" type="noConversion"/>
  </si>
  <si>
    <t>01월 09일</t>
    <phoneticPr fontId="3" type="noConversion"/>
  </si>
  <si>
    <t>01월 06일</t>
    <phoneticPr fontId="3" type="noConversion"/>
  </si>
  <si>
    <t>01월 05일</t>
    <phoneticPr fontId="3" type="noConversion"/>
  </si>
  <si>
    <t>01월 04일</t>
    <phoneticPr fontId="3" type="noConversion"/>
  </si>
  <si>
    <t>01월 07일</t>
    <phoneticPr fontId="3" type="noConversion"/>
  </si>
  <si>
    <t>01월 08일</t>
    <phoneticPr fontId="3" type="noConversion"/>
  </si>
  <si>
    <t>1월 발전량</t>
    <phoneticPr fontId="2" type="noConversion"/>
  </si>
  <si>
    <t>2월 발전량</t>
    <phoneticPr fontId="2" type="noConversion"/>
  </si>
  <si>
    <t>02월 01일</t>
    <phoneticPr fontId="2" type="noConversion"/>
  </si>
  <si>
    <t>02월 02일</t>
    <phoneticPr fontId="2" type="noConversion"/>
  </si>
  <si>
    <t>02월 03일</t>
    <phoneticPr fontId="2" type="noConversion"/>
  </si>
  <si>
    <t>02월 04일</t>
    <phoneticPr fontId="2" type="noConversion"/>
  </si>
  <si>
    <t>02월 05일</t>
    <phoneticPr fontId="2" type="noConversion"/>
  </si>
  <si>
    <t>02월 06일</t>
    <phoneticPr fontId="2" type="noConversion"/>
  </si>
  <si>
    <t>02월 07일</t>
    <phoneticPr fontId="2" type="noConversion"/>
  </si>
  <si>
    <t>02월 08일</t>
    <phoneticPr fontId="2" type="noConversion"/>
  </si>
  <si>
    <t>02월 09일</t>
    <phoneticPr fontId="2" type="noConversion"/>
  </si>
  <si>
    <t>02월 10일</t>
    <phoneticPr fontId="2" type="noConversion"/>
  </si>
  <si>
    <t>02월 11일</t>
    <phoneticPr fontId="2" type="noConversion"/>
  </si>
  <si>
    <t>02월 12일</t>
    <phoneticPr fontId="2" type="noConversion"/>
  </si>
  <si>
    <t>02월 13일</t>
    <phoneticPr fontId="2" type="noConversion"/>
  </si>
  <si>
    <t>02월 14일</t>
    <phoneticPr fontId="2" type="noConversion"/>
  </si>
  <si>
    <t>02월 15일</t>
    <phoneticPr fontId="2" type="noConversion"/>
  </si>
  <si>
    <t>02월 16일</t>
    <phoneticPr fontId="2" type="noConversion"/>
  </si>
  <si>
    <t>02월 17일</t>
    <phoneticPr fontId="2" type="noConversion"/>
  </si>
  <si>
    <t>02월 18일</t>
    <phoneticPr fontId="2" type="noConversion"/>
  </si>
  <si>
    <t>02월 19일</t>
    <phoneticPr fontId="2" type="noConversion"/>
  </si>
  <si>
    <t>02월 20일</t>
    <phoneticPr fontId="2" type="noConversion"/>
  </si>
  <si>
    <t>02월 21일</t>
    <phoneticPr fontId="2" type="noConversion"/>
  </si>
  <si>
    <t>02월 22일</t>
    <phoneticPr fontId="2" type="noConversion"/>
  </si>
  <si>
    <t>02월 23일</t>
    <phoneticPr fontId="2" type="noConversion"/>
  </si>
  <si>
    <t>02월 24일</t>
    <phoneticPr fontId="2" type="noConversion"/>
  </si>
  <si>
    <t>02월 25일</t>
    <phoneticPr fontId="2" type="noConversion"/>
  </si>
  <si>
    <t>02월 26일</t>
    <phoneticPr fontId="2" type="noConversion"/>
  </si>
  <si>
    <t>02월 27일</t>
    <phoneticPr fontId="2" type="noConversion"/>
  </si>
  <si>
    <t>02월 28일</t>
    <phoneticPr fontId="2" type="noConversion"/>
  </si>
  <si>
    <t>2023년 월 발전량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</si>
</sst>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7" formatCode="_-* #,##0.00_-;\-* #,##0.00_-;_-* &quot;-&quot;_-;_-@_-"/>
  </numFmts>
  <fonts count="6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8" xfId="0" applyBorder="1" applyAlignment="1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1" applyBorder="1" applyAlignment="1">
      <alignment horizontal="center"/>
    </xf>
    <xf numFmtId="0" fontId="5" fillId="0" borderId="15" xfId="1" applyBorder="1"/>
    <xf numFmtId="0" fontId="5" fillId="0" borderId="6" xfId="1" applyBorder="1"/>
    <xf numFmtId="2" fontId="5" fillId="0" borderId="16" xfId="1" applyNumberFormat="1" applyBorder="1"/>
    <xf numFmtId="0" fontId="5" fillId="0" borderId="20" xfId="1" applyBorder="1" applyAlignment="1">
      <alignment horizontal="center"/>
    </xf>
    <xf numFmtId="0" fontId="5" fillId="0" borderId="21" xfId="1" applyBorder="1"/>
    <xf numFmtId="177" fontId="0" fillId="0" borderId="19" xfId="2" applyNumberFormat="1" applyFont="1" applyBorder="1" applyAlignment="1"/>
    <xf numFmtId="41" fontId="0" fillId="0" borderId="18" xfId="2" applyNumberFormat="1" applyFont="1" applyBorder="1" applyAlignment="1"/>
    <xf numFmtId="41" fontId="0" fillId="0" borderId="6" xfId="2" applyFont="1" applyBorder="1" applyAlignment="1"/>
    <xf numFmtId="41" fontId="0" fillId="0" borderId="22" xfId="2" applyFont="1" applyBorder="1" applyAlignment="1"/>
    <xf numFmtId="41" fontId="5" fillId="0" borderId="15" xfId="2" applyFont="1" applyBorder="1" applyAlignment="1"/>
    <xf numFmtId="177" fontId="0" fillId="0" borderId="16" xfId="2" applyNumberFormat="1" applyFont="1" applyBorder="1" applyAlignment="1"/>
    <xf numFmtId="41" fontId="5" fillId="0" borderId="21" xfId="2" applyFont="1" applyBorder="1" applyAlignment="1"/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" fontId="0" fillId="0" borderId="18" xfId="0" applyNumberFormat="1" applyBorder="1" applyAlignment="1"/>
    <xf numFmtId="41" fontId="0" fillId="0" borderId="16" xfId="2" applyNumberFormat="1" applyFont="1" applyBorder="1" applyAlignment="1"/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F20" sqref="F20"/>
    </sheetView>
  </sheetViews>
  <sheetFormatPr defaultRowHeight="16.5" x14ac:dyDescent="0.3"/>
  <cols>
    <col min="1" max="1" width="9" style="2"/>
    <col min="2" max="2" width="13.875" style="1" customWidth="1"/>
    <col min="3" max="5" width="18.625" style="2" customWidth="1"/>
    <col min="6" max="16384" width="9" style="2"/>
  </cols>
  <sheetData>
    <row r="2" spans="2:5" ht="17.25" thickBot="1" x14ac:dyDescent="0.35"/>
    <row r="3" spans="2:5" x14ac:dyDescent="0.3">
      <c r="B3" s="3" t="s">
        <v>13</v>
      </c>
      <c r="C3" s="27" t="s">
        <v>14</v>
      </c>
      <c r="D3" s="28"/>
      <c r="E3" s="29"/>
    </row>
    <row r="4" spans="2:5" x14ac:dyDescent="0.3">
      <c r="B4" s="4" t="s">
        <v>2</v>
      </c>
      <c r="C4" s="30" t="s">
        <v>16</v>
      </c>
      <c r="D4" s="31"/>
      <c r="E4" s="32"/>
    </row>
    <row r="5" spans="2:5" x14ac:dyDescent="0.3">
      <c r="B5" s="4" t="s">
        <v>17</v>
      </c>
      <c r="C5" s="30" t="s">
        <v>18</v>
      </c>
      <c r="D5" s="31"/>
      <c r="E5" s="32"/>
    </row>
    <row r="6" spans="2:5" x14ac:dyDescent="0.3">
      <c r="B6" s="4" t="s">
        <v>6</v>
      </c>
      <c r="C6" s="30" t="s">
        <v>20</v>
      </c>
      <c r="D6" s="31"/>
      <c r="E6" s="32"/>
    </row>
    <row r="7" spans="2:5" ht="17.25" thickBot="1" x14ac:dyDescent="0.35">
      <c r="B7" s="5" t="s">
        <v>8</v>
      </c>
      <c r="C7" s="33" t="s">
        <v>9</v>
      </c>
      <c r="D7" s="34"/>
      <c r="E7" s="35"/>
    </row>
    <row r="9" spans="2:5" ht="21" thickBot="1" x14ac:dyDescent="0.4">
      <c r="B9" s="26" t="s">
        <v>100</v>
      </c>
    </row>
    <row r="10" spans="2:5" s="12" customFormat="1" x14ac:dyDescent="0.3">
      <c r="B10" s="11" t="s">
        <v>10</v>
      </c>
      <c r="C10" s="7" t="s">
        <v>11</v>
      </c>
      <c r="D10" s="7" t="s">
        <v>23</v>
      </c>
      <c r="E10" s="8" t="s">
        <v>12</v>
      </c>
    </row>
    <row r="11" spans="2:5" x14ac:dyDescent="0.3">
      <c r="B11" s="13" t="s">
        <v>27</v>
      </c>
      <c r="C11" s="21">
        <v>3014</v>
      </c>
      <c r="D11" s="23">
        <f>C11</f>
        <v>3014</v>
      </c>
      <c r="E11" s="37">
        <f>D11/2.149</f>
        <v>1402.5127966496045</v>
      </c>
    </row>
    <row r="12" spans="2:5" x14ac:dyDescent="0.3">
      <c r="B12" s="13" t="s">
        <v>28</v>
      </c>
      <c r="C12" s="21">
        <v>3135</v>
      </c>
      <c r="D12" s="23">
        <f t="shared" ref="D12:D22" si="0">C12</f>
        <v>3135</v>
      </c>
      <c r="E12" s="37">
        <f t="shared" ref="E12:E22" si="1">D12/2.149</f>
        <v>1458.8180549092601</v>
      </c>
    </row>
    <row r="13" spans="2:5" x14ac:dyDescent="0.3">
      <c r="B13" s="13" t="s">
        <v>29</v>
      </c>
      <c r="C13" s="21"/>
      <c r="D13" s="23"/>
      <c r="E13" s="24">
        <f t="shared" si="1"/>
        <v>0</v>
      </c>
    </row>
    <row r="14" spans="2:5" x14ac:dyDescent="0.3">
      <c r="B14" s="13" t="s">
        <v>30</v>
      </c>
      <c r="C14" s="21"/>
      <c r="D14" s="23"/>
      <c r="E14" s="24">
        <f t="shared" si="1"/>
        <v>0</v>
      </c>
    </row>
    <row r="15" spans="2:5" x14ac:dyDescent="0.3">
      <c r="B15" s="13" t="s">
        <v>31</v>
      </c>
      <c r="C15" s="21"/>
      <c r="D15" s="23"/>
      <c r="E15" s="24">
        <f t="shared" si="1"/>
        <v>0</v>
      </c>
    </row>
    <row r="16" spans="2:5" x14ac:dyDescent="0.3">
      <c r="B16" s="13" t="s">
        <v>32</v>
      </c>
      <c r="C16" s="21"/>
      <c r="D16" s="23"/>
      <c r="E16" s="24">
        <f t="shared" si="1"/>
        <v>0</v>
      </c>
    </row>
    <row r="17" spans="2:5" x14ac:dyDescent="0.3">
      <c r="B17" s="13" t="s">
        <v>33</v>
      </c>
      <c r="C17" s="21"/>
      <c r="D17" s="23"/>
      <c r="E17" s="24">
        <f t="shared" si="1"/>
        <v>0</v>
      </c>
    </row>
    <row r="18" spans="2:5" x14ac:dyDescent="0.3">
      <c r="B18" s="13" t="s">
        <v>34</v>
      </c>
      <c r="C18" s="21"/>
      <c r="D18" s="23"/>
      <c r="E18" s="24">
        <f t="shared" si="1"/>
        <v>0</v>
      </c>
    </row>
    <row r="19" spans="2:5" x14ac:dyDescent="0.3">
      <c r="B19" s="13" t="s">
        <v>35</v>
      </c>
      <c r="C19" s="21"/>
      <c r="D19" s="23"/>
      <c r="E19" s="24">
        <f t="shared" si="1"/>
        <v>0</v>
      </c>
    </row>
    <row r="20" spans="2:5" x14ac:dyDescent="0.3">
      <c r="B20" s="13" t="s">
        <v>36</v>
      </c>
      <c r="C20" s="21"/>
      <c r="D20" s="23"/>
      <c r="E20" s="24">
        <f t="shared" si="1"/>
        <v>0</v>
      </c>
    </row>
    <row r="21" spans="2:5" x14ac:dyDescent="0.3">
      <c r="B21" s="13" t="s">
        <v>37</v>
      </c>
      <c r="C21" s="21"/>
      <c r="D21" s="23"/>
      <c r="E21" s="24">
        <f t="shared" si="1"/>
        <v>0</v>
      </c>
    </row>
    <row r="22" spans="2:5" ht="17.25" thickBot="1" x14ac:dyDescent="0.35">
      <c r="B22" s="13" t="s">
        <v>38</v>
      </c>
      <c r="C22" s="22"/>
      <c r="D22" s="25"/>
      <c r="E22" s="24">
        <f t="shared" si="1"/>
        <v>0</v>
      </c>
    </row>
    <row r="23" spans="2:5" ht="18" thickTop="1" thickBot="1" x14ac:dyDescent="0.35">
      <c r="B23" s="9" t="s">
        <v>24</v>
      </c>
      <c r="C23" s="20">
        <f>SUM(C11:C22)</f>
        <v>6149</v>
      </c>
      <c r="D23" s="20">
        <f>SUM(D11:D22)</f>
        <v>6149</v>
      </c>
      <c r="E23" s="19">
        <f>SUM(E11:E22)</f>
        <v>2861.3308515588647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workbookViewId="0">
      <selection activeCell="E42" sqref="E42"/>
    </sheetView>
  </sheetViews>
  <sheetFormatPr defaultRowHeight="16.5" x14ac:dyDescent="0.3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 x14ac:dyDescent="0.35"/>
    <row r="3" spans="2:5" x14ac:dyDescent="0.3">
      <c r="B3" s="3" t="s">
        <v>0</v>
      </c>
      <c r="C3" s="27" t="s">
        <v>1</v>
      </c>
      <c r="D3" s="28"/>
      <c r="E3" s="29"/>
    </row>
    <row r="4" spans="2:5" x14ac:dyDescent="0.3">
      <c r="B4" s="4" t="s">
        <v>2</v>
      </c>
      <c r="C4" s="30" t="s">
        <v>3</v>
      </c>
      <c r="D4" s="31"/>
      <c r="E4" s="32"/>
    </row>
    <row r="5" spans="2:5" x14ac:dyDescent="0.3">
      <c r="B5" s="4" t="s">
        <v>4</v>
      </c>
      <c r="C5" s="30" t="s">
        <v>5</v>
      </c>
      <c r="D5" s="31"/>
      <c r="E5" s="32"/>
    </row>
    <row r="6" spans="2:5" x14ac:dyDescent="0.3">
      <c r="B6" s="4" t="s">
        <v>6</v>
      </c>
      <c r="C6" s="30" t="s">
        <v>7</v>
      </c>
      <c r="D6" s="31"/>
      <c r="E6" s="32"/>
    </row>
    <row r="7" spans="2:5" ht="17.25" thickBot="1" x14ac:dyDescent="0.35">
      <c r="B7" s="5" t="s">
        <v>8</v>
      </c>
      <c r="C7" s="33" t="s">
        <v>9</v>
      </c>
      <c r="D7" s="34"/>
      <c r="E7" s="35"/>
    </row>
    <row r="9" spans="2:5" ht="21" thickBot="1" x14ac:dyDescent="0.4">
      <c r="B9" s="6" t="s">
        <v>70</v>
      </c>
    </row>
    <row r="10" spans="2:5" x14ac:dyDescent="0.3">
      <c r="B10" s="11" t="s">
        <v>10</v>
      </c>
      <c r="C10" s="7" t="s">
        <v>11</v>
      </c>
      <c r="D10" s="7" t="s">
        <v>25</v>
      </c>
      <c r="E10" s="8" t="s">
        <v>12</v>
      </c>
    </row>
    <row r="11" spans="2:5" x14ac:dyDescent="0.3">
      <c r="B11" s="13" t="s">
        <v>40</v>
      </c>
      <c r="C11" s="14">
        <v>91</v>
      </c>
      <c r="D11" s="15">
        <f>C11</f>
        <v>91</v>
      </c>
      <c r="E11" s="16">
        <f>D11/2.149</f>
        <v>42.34527687296417</v>
      </c>
    </row>
    <row r="12" spans="2:5" x14ac:dyDescent="0.3">
      <c r="B12" s="13" t="s">
        <v>42</v>
      </c>
      <c r="C12" s="14">
        <v>102</v>
      </c>
      <c r="D12" s="15">
        <f t="shared" ref="D12:D41" si="0">C12</f>
        <v>102</v>
      </c>
      <c r="E12" s="16">
        <f t="shared" ref="E12:E41" si="1">D12/2.149</f>
        <v>47.46393671475105</v>
      </c>
    </row>
    <row r="13" spans="2:5" x14ac:dyDescent="0.3">
      <c r="B13" s="13" t="s">
        <v>41</v>
      </c>
      <c r="C13" s="14">
        <v>105</v>
      </c>
      <c r="D13" s="15">
        <f t="shared" si="0"/>
        <v>105</v>
      </c>
      <c r="E13" s="16">
        <f t="shared" si="1"/>
        <v>48.859934853420192</v>
      </c>
    </row>
    <row r="14" spans="2:5" x14ac:dyDescent="0.3">
      <c r="B14" s="13" t="s">
        <v>67</v>
      </c>
      <c r="C14" s="14">
        <v>93</v>
      </c>
      <c r="D14" s="15">
        <f t="shared" si="0"/>
        <v>93</v>
      </c>
      <c r="E14" s="16">
        <f t="shared" si="1"/>
        <v>43.275942298743601</v>
      </c>
    </row>
    <row r="15" spans="2:5" x14ac:dyDescent="0.3">
      <c r="B15" s="13" t="s">
        <v>66</v>
      </c>
      <c r="C15" s="14">
        <v>75</v>
      </c>
      <c r="D15" s="15">
        <f t="shared" si="0"/>
        <v>75</v>
      </c>
      <c r="E15" s="16">
        <f t="shared" si="1"/>
        <v>34.899953466728711</v>
      </c>
    </row>
    <row r="16" spans="2:5" x14ac:dyDescent="0.3">
      <c r="B16" s="13" t="s">
        <v>65</v>
      </c>
      <c r="C16" s="14">
        <v>90</v>
      </c>
      <c r="D16" s="15">
        <f t="shared" si="0"/>
        <v>90</v>
      </c>
      <c r="E16" s="16">
        <f t="shared" si="1"/>
        <v>41.879944160074452</v>
      </c>
    </row>
    <row r="17" spans="2:5" x14ac:dyDescent="0.3">
      <c r="B17" s="13" t="s">
        <v>68</v>
      </c>
      <c r="C17" s="14">
        <v>88</v>
      </c>
      <c r="D17" s="15">
        <f t="shared" si="0"/>
        <v>88</v>
      </c>
      <c r="E17" s="16">
        <f t="shared" si="1"/>
        <v>40.949278734295021</v>
      </c>
    </row>
    <row r="18" spans="2:5" x14ac:dyDescent="0.3">
      <c r="B18" s="13" t="s">
        <v>69</v>
      </c>
      <c r="C18" s="14">
        <v>99</v>
      </c>
      <c r="D18" s="15">
        <f t="shared" si="0"/>
        <v>99</v>
      </c>
      <c r="E18" s="16">
        <f t="shared" si="1"/>
        <v>46.0679385760819</v>
      </c>
    </row>
    <row r="19" spans="2:5" x14ac:dyDescent="0.3">
      <c r="B19" s="13" t="s">
        <v>64</v>
      </c>
      <c r="C19" s="14">
        <v>80</v>
      </c>
      <c r="D19" s="15">
        <f t="shared" si="0"/>
        <v>80</v>
      </c>
      <c r="E19" s="16">
        <f t="shared" si="1"/>
        <v>37.226617031177291</v>
      </c>
    </row>
    <row r="20" spans="2:5" x14ac:dyDescent="0.3">
      <c r="B20" s="13" t="s">
        <v>63</v>
      </c>
      <c r="C20" s="14">
        <v>100</v>
      </c>
      <c r="D20" s="15">
        <f t="shared" si="0"/>
        <v>100</v>
      </c>
      <c r="E20" s="16">
        <f t="shared" si="1"/>
        <v>46.533271288971612</v>
      </c>
    </row>
    <row r="21" spans="2:5" x14ac:dyDescent="0.3">
      <c r="B21" s="13" t="s">
        <v>62</v>
      </c>
      <c r="C21" s="14">
        <v>94</v>
      </c>
      <c r="D21" s="15">
        <f t="shared" si="0"/>
        <v>94</v>
      </c>
      <c r="E21" s="16">
        <f t="shared" si="1"/>
        <v>43.74127501163332</v>
      </c>
    </row>
    <row r="22" spans="2:5" x14ac:dyDescent="0.3">
      <c r="B22" s="13" t="s">
        <v>61</v>
      </c>
      <c r="C22" s="14">
        <v>92</v>
      </c>
      <c r="D22" s="15">
        <f t="shared" si="0"/>
        <v>92</v>
      </c>
      <c r="E22" s="16">
        <f t="shared" si="1"/>
        <v>42.810609585853882</v>
      </c>
    </row>
    <row r="23" spans="2:5" x14ac:dyDescent="0.3">
      <c r="B23" s="13" t="s">
        <v>60</v>
      </c>
      <c r="C23" s="14">
        <v>44</v>
      </c>
      <c r="D23" s="15">
        <f t="shared" si="0"/>
        <v>44</v>
      </c>
      <c r="E23" s="16">
        <f t="shared" si="1"/>
        <v>20.47463936714751</v>
      </c>
    </row>
    <row r="24" spans="2:5" x14ac:dyDescent="0.3">
      <c r="B24" s="13" t="s">
        <v>59</v>
      </c>
      <c r="C24" s="14">
        <v>12</v>
      </c>
      <c r="D24" s="15">
        <f t="shared" si="0"/>
        <v>12</v>
      </c>
      <c r="E24" s="16">
        <f t="shared" si="1"/>
        <v>5.5839925546765938</v>
      </c>
    </row>
    <row r="25" spans="2:5" x14ac:dyDescent="0.3">
      <c r="B25" s="13" t="s">
        <v>58</v>
      </c>
      <c r="C25" s="14">
        <v>14</v>
      </c>
      <c r="D25" s="15">
        <f t="shared" si="0"/>
        <v>14</v>
      </c>
      <c r="E25" s="16">
        <f t="shared" si="1"/>
        <v>6.5146579804560263</v>
      </c>
    </row>
    <row r="26" spans="2:5" x14ac:dyDescent="0.3">
      <c r="B26" s="13" t="s">
        <v>57</v>
      </c>
      <c r="C26" s="14">
        <v>126</v>
      </c>
      <c r="D26" s="15">
        <f t="shared" si="0"/>
        <v>126</v>
      </c>
      <c r="E26" s="16">
        <f t="shared" si="1"/>
        <v>58.631921824104232</v>
      </c>
    </row>
    <row r="27" spans="2:5" x14ac:dyDescent="0.3">
      <c r="B27" s="13" t="s">
        <v>56</v>
      </c>
      <c r="C27" s="14">
        <v>117</v>
      </c>
      <c r="D27" s="15">
        <f t="shared" si="0"/>
        <v>117</v>
      </c>
      <c r="E27" s="16">
        <f t="shared" si="1"/>
        <v>54.443927408096791</v>
      </c>
    </row>
    <row r="28" spans="2:5" x14ac:dyDescent="0.3">
      <c r="B28" s="13" t="s">
        <v>55</v>
      </c>
      <c r="C28" s="14">
        <v>90</v>
      </c>
      <c r="D28" s="15">
        <f t="shared" si="0"/>
        <v>90</v>
      </c>
      <c r="E28" s="16">
        <f t="shared" si="1"/>
        <v>41.879944160074452</v>
      </c>
    </row>
    <row r="29" spans="2:5" x14ac:dyDescent="0.3">
      <c r="B29" s="13" t="s">
        <v>54</v>
      </c>
      <c r="C29" s="14">
        <v>117</v>
      </c>
      <c r="D29" s="15">
        <f t="shared" si="0"/>
        <v>117</v>
      </c>
      <c r="E29" s="16">
        <f t="shared" si="1"/>
        <v>54.443927408096791</v>
      </c>
    </row>
    <row r="30" spans="2:5" x14ac:dyDescent="0.3">
      <c r="B30" s="13" t="s">
        <v>53</v>
      </c>
      <c r="C30" s="14">
        <v>116</v>
      </c>
      <c r="D30" s="15">
        <f t="shared" si="0"/>
        <v>116</v>
      </c>
      <c r="E30" s="16">
        <f t="shared" si="1"/>
        <v>53.978594695207072</v>
      </c>
    </row>
    <row r="31" spans="2:5" x14ac:dyDescent="0.3">
      <c r="B31" s="13" t="s">
        <v>52</v>
      </c>
      <c r="C31" s="14">
        <v>128</v>
      </c>
      <c r="D31" s="15">
        <f t="shared" si="0"/>
        <v>128</v>
      </c>
      <c r="E31" s="16">
        <f t="shared" si="1"/>
        <v>59.562587249883663</v>
      </c>
    </row>
    <row r="32" spans="2:5" x14ac:dyDescent="0.3">
      <c r="B32" s="13" t="s">
        <v>51</v>
      </c>
      <c r="C32" s="14">
        <v>41</v>
      </c>
      <c r="D32" s="15">
        <f t="shared" si="0"/>
        <v>41</v>
      </c>
      <c r="E32" s="16">
        <f t="shared" si="1"/>
        <v>19.078641228478361</v>
      </c>
    </row>
    <row r="33" spans="2:5" x14ac:dyDescent="0.3">
      <c r="B33" s="13" t="s">
        <v>50</v>
      </c>
      <c r="C33" s="14">
        <v>113</v>
      </c>
      <c r="D33" s="15">
        <f t="shared" si="0"/>
        <v>113</v>
      </c>
      <c r="E33" s="16">
        <f t="shared" si="1"/>
        <v>52.582596556537922</v>
      </c>
    </row>
    <row r="34" spans="2:5" x14ac:dyDescent="0.3">
      <c r="B34" s="13" t="s">
        <v>49</v>
      </c>
      <c r="C34" s="14">
        <v>136</v>
      </c>
      <c r="D34" s="15">
        <f t="shared" si="0"/>
        <v>136</v>
      </c>
      <c r="E34" s="16">
        <f t="shared" si="1"/>
        <v>63.285248953001393</v>
      </c>
    </row>
    <row r="35" spans="2:5" x14ac:dyDescent="0.3">
      <c r="B35" s="13" t="s">
        <v>48</v>
      </c>
      <c r="C35" s="14">
        <v>135</v>
      </c>
      <c r="D35" s="15">
        <f t="shared" si="0"/>
        <v>135</v>
      </c>
      <c r="E35" s="16">
        <f t="shared" si="1"/>
        <v>62.819916240111681</v>
      </c>
    </row>
    <row r="36" spans="2:5" x14ac:dyDescent="0.3">
      <c r="B36" s="13" t="s">
        <v>47</v>
      </c>
      <c r="C36" s="14">
        <v>60</v>
      </c>
      <c r="D36" s="15">
        <f t="shared" si="0"/>
        <v>60</v>
      </c>
      <c r="E36" s="16">
        <f t="shared" si="1"/>
        <v>27.91996277338297</v>
      </c>
    </row>
    <row r="37" spans="2:5" x14ac:dyDescent="0.3">
      <c r="B37" s="13" t="s">
        <v>46</v>
      </c>
      <c r="C37" s="14">
        <v>133</v>
      </c>
      <c r="D37" s="15">
        <f t="shared" si="0"/>
        <v>133</v>
      </c>
      <c r="E37" s="16">
        <f t="shared" si="1"/>
        <v>61.88925081433225</v>
      </c>
    </row>
    <row r="38" spans="2:5" x14ac:dyDescent="0.3">
      <c r="B38" s="13" t="s">
        <v>45</v>
      </c>
      <c r="C38" s="14">
        <v>128</v>
      </c>
      <c r="D38" s="15">
        <f t="shared" si="0"/>
        <v>128</v>
      </c>
      <c r="E38" s="16">
        <f t="shared" si="1"/>
        <v>59.562587249883663</v>
      </c>
    </row>
    <row r="39" spans="2:5" x14ac:dyDescent="0.3">
      <c r="B39" s="13" t="s">
        <v>44</v>
      </c>
      <c r="C39" s="14">
        <v>131</v>
      </c>
      <c r="D39" s="15">
        <f t="shared" si="0"/>
        <v>131</v>
      </c>
      <c r="E39" s="16">
        <f t="shared" si="1"/>
        <v>60.958585388552812</v>
      </c>
    </row>
    <row r="40" spans="2:5" x14ac:dyDescent="0.3">
      <c r="B40" s="13" t="s">
        <v>43</v>
      </c>
      <c r="C40" s="14">
        <v>134</v>
      </c>
      <c r="D40" s="15">
        <f t="shared" si="0"/>
        <v>134</v>
      </c>
      <c r="E40" s="16">
        <f t="shared" si="1"/>
        <v>62.354583527221962</v>
      </c>
    </row>
    <row r="41" spans="2:5" ht="17.25" thickBot="1" x14ac:dyDescent="0.35">
      <c r="B41" s="17" t="s">
        <v>39</v>
      </c>
      <c r="C41" s="18">
        <v>130</v>
      </c>
      <c r="D41" s="15">
        <f t="shared" si="0"/>
        <v>130</v>
      </c>
      <c r="E41" s="16">
        <f t="shared" si="1"/>
        <v>60.493252675663101</v>
      </c>
    </row>
    <row r="42" spans="2:5" ht="18" thickTop="1" thickBot="1" x14ac:dyDescent="0.35">
      <c r="B42" s="9" t="s">
        <v>26</v>
      </c>
      <c r="C42" s="10">
        <f>SUM(C11:C41)</f>
        <v>3014</v>
      </c>
      <c r="D42" s="10">
        <f t="shared" ref="D42:E42" si="2">SUM(D11:D41)</f>
        <v>3014</v>
      </c>
      <c r="E42" s="36">
        <f t="shared" si="2"/>
        <v>1402.5127966496045</v>
      </c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workbookViewId="0">
      <selection activeCell="E43" sqref="E43"/>
    </sheetView>
  </sheetViews>
  <sheetFormatPr defaultRowHeight="16.5" x14ac:dyDescent="0.3"/>
  <cols>
    <col min="1" max="1" width="9" style="2"/>
    <col min="2" max="2" width="13.875" style="1" customWidth="1"/>
    <col min="3" max="5" width="18.625" style="2" customWidth="1"/>
    <col min="6" max="16384" width="9" style="2"/>
  </cols>
  <sheetData>
    <row r="2" spans="2:5" ht="17.25" thickBot="1" x14ac:dyDescent="0.35"/>
    <row r="3" spans="2:5" x14ac:dyDescent="0.3">
      <c r="B3" s="3" t="s">
        <v>13</v>
      </c>
      <c r="C3" s="27" t="s">
        <v>14</v>
      </c>
      <c r="D3" s="28"/>
      <c r="E3" s="29"/>
    </row>
    <row r="4" spans="2:5" x14ac:dyDescent="0.3">
      <c r="B4" s="4" t="s">
        <v>15</v>
      </c>
      <c r="C4" s="30" t="s">
        <v>16</v>
      </c>
      <c r="D4" s="31"/>
      <c r="E4" s="32"/>
    </row>
    <row r="5" spans="2:5" x14ac:dyDescent="0.3">
      <c r="B5" s="4" t="s">
        <v>17</v>
      </c>
      <c r="C5" s="30" t="s">
        <v>18</v>
      </c>
      <c r="D5" s="31"/>
      <c r="E5" s="32"/>
    </row>
    <row r="6" spans="2:5" x14ac:dyDescent="0.3">
      <c r="B6" s="4" t="s">
        <v>19</v>
      </c>
      <c r="C6" s="30" t="s">
        <v>20</v>
      </c>
      <c r="D6" s="31"/>
      <c r="E6" s="32"/>
    </row>
    <row r="7" spans="2:5" ht="17.25" thickBot="1" x14ac:dyDescent="0.35">
      <c r="B7" s="5" t="s">
        <v>21</v>
      </c>
      <c r="C7" s="33" t="s">
        <v>22</v>
      </c>
      <c r="D7" s="34"/>
      <c r="E7" s="35"/>
    </row>
    <row r="9" spans="2:5" ht="21" thickBot="1" x14ac:dyDescent="0.4">
      <c r="B9" s="6" t="s">
        <v>71</v>
      </c>
    </row>
    <row r="10" spans="2:5" s="12" customFormat="1" x14ac:dyDescent="0.3">
      <c r="B10" s="11" t="s">
        <v>10</v>
      </c>
      <c r="C10" s="7" t="s">
        <v>11</v>
      </c>
      <c r="D10" s="7" t="s">
        <v>23</v>
      </c>
      <c r="E10" s="8" t="s">
        <v>12</v>
      </c>
    </row>
    <row r="11" spans="2:5" x14ac:dyDescent="0.3">
      <c r="B11" s="13" t="s">
        <v>72</v>
      </c>
      <c r="C11" s="14">
        <v>114</v>
      </c>
      <c r="D11" s="15">
        <f>C11</f>
        <v>114</v>
      </c>
      <c r="E11" s="16">
        <f>D11/2.149</f>
        <v>53.047929269427641</v>
      </c>
    </row>
    <row r="12" spans="2:5" x14ac:dyDescent="0.3">
      <c r="B12" s="13" t="s">
        <v>73</v>
      </c>
      <c r="C12" s="14">
        <v>114</v>
      </c>
      <c r="D12" s="15">
        <f t="shared" ref="D12:D41" si="0">C12</f>
        <v>114</v>
      </c>
      <c r="E12" s="16">
        <f t="shared" ref="E12:E41" si="1">D12/2.149</f>
        <v>53.047929269427641</v>
      </c>
    </row>
    <row r="13" spans="2:5" x14ac:dyDescent="0.3">
      <c r="B13" s="13" t="s">
        <v>74</v>
      </c>
      <c r="C13" s="14">
        <v>107</v>
      </c>
      <c r="D13" s="15">
        <f t="shared" si="0"/>
        <v>107</v>
      </c>
      <c r="E13" s="16">
        <f t="shared" si="1"/>
        <v>49.79060027919963</v>
      </c>
    </row>
    <row r="14" spans="2:5" x14ac:dyDescent="0.3">
      <c r="B14" s="13" t="s">
        <v>75</v>
      </c>
      <c r="C14" s="14">
        <v>125</v>
      </c>
      <c r="D14" s="15">
        <f t="shared" si="0"/>
        <v>125</v>
      </c>
      <c r="E14" s="16">
        <f t="shared" si="1"/>
        <v>58.16658911121452</v>
      </c>
    </row>
    <row r="15" spans="2:5" x14ac:dyDescent="0.3">
      <c r="B15" s="13" t="s">
        <v>76</v>
      </c>
      <c r="C15" s="14">
        <v>137</v>
      </c>
      <c r="D15" s="15">
        <f t="shared" si="0"/>
        <v>137</v>
      </c>
      <c r="E15" s="16">
        <f t="shared" si="1"/>
        <v>63.750581665891112</v>
      </c>
    </row>
    <row r="16" spans="2:5" x14ac:dyDescent="0.3">
      <c r="B16" s="13" t="s">
        <v>77</v>
      </c>
      <c r="C16" s="14">
        <v>94</v>
      </c>
      <c r="D16" s="15">
        <f t="shared" si="0"/>
        <v>94</v>
      </c>
      <c r="E16" s="16">
        <f t="shared" si="1"/>
        <v>43.74127501163332</v>
      </c>
    </row>
    <row r="17" spans="2:5" x14ac:dyDescent="0.3">
      <c r="B17" s="13" t="s">
        <v>78</v>
      </c>
      <c r="C17" s="14">
        <v>123</v>
      </c>
      <c r="D17" s="15">
        <f t="shared" si="0"/>
        <v>123</v>
      </c>
      <c r="E17" s="16">
        <f t="shared" si="1"/>
        <v>57.235923685435083</v>
      </c>
    </row>
    <row r="18" spans="2:5" x14ac:dyDescent="0.3">
      <c r="B18" s="13" t="s">
        <v>79</v>
      </c>
      <c r="C18" s="14">
        <v>132</v>
      </c>
      <c r="D18" s="15">
        <f t="shared" si="0"/>
        <v>132</v>
      </c>
      <c r="E18" s="16">
        <f t="shared" si="1"/>
        <v>61.423918101442531</v>
      </c>
    </row>
    <row r="19" spans="2:5" x14ac:dyDescent="0.3">
      <c r="B19" s="13" t="s">
        <v>80</v>
      </c>
      <c r="C19" s="14">
        <v>95</v>
      </c>
      <c r="D19" s="15">
        <f t="shared" si="0"/>
        <v>95</v>
      </c>
      <c r="E19" s="16">
        <f t="shared" si="1"/>
        <v>44.206607724523032</v>
      </c>
    </row>
    <row r="20" spans="2:5" x14ac:dyDescent="0.3">
      <c r="B20" s="13" t="s">
        <v>81</v>
      </c>
      <c r="C20" s="14">
        <v>121</v>
      </c>
      <c r="D20" s="15">
        <f t="shared" si="0"/>
        <v>121</v>
      </c>
      <c r="E20" s="16">
        <f t="shared" si="1"/>
        <v>56.305258259655652</v>
      </c>
    </row>
    <row r="21" spans="2:5" x14ac:dyDescent="0.3">
      <c r="B21" s="13" t="s">
        <v>82</v>
      </c>
      <c r="C21" s="14">
        <v>74</v>
      </c>
      <c r="D21" s="15">
        <f t="shared" si="0"/>
        <v>74</v>
      </c>
      <c r="E21" s="16">
        <f t="shared" si="1"/>
        <v>34.434620753838992</v>
      </c>
    </row>
    <row r="22" spans="2:5" x14ac:dyDescent="0.3">
      <c r="B22" s="13" t="s">
        <v>83</v>
      </c>
      <c r="C22" s="14">
        <v>65</v>
      </c>
      <c r="D22" s="15">
        <f t="shared" si="0"/>
        <v>65</v>
      </c>
      <c r="E22" s="16">
        <f t="shared" si="1"/>
        <v>30.24662633783155</v>
      </c>
    </row>
    <row r="23" spans="2:5" x14ac:dyDescent="0.3">
      <c r="B23" s="13" t="s">
        <v>84</v>
      </c>
      <c r="C23" s="14">
        <v>44</v>
      </c>
      <c r="D23" s="15">
        <f t="shared" si="0"/>
        <v>44</v>
      </c>
      <c r="E23" s="16">
        <f t="shared" si="1"/>
        <v>20.47463936714751</v>
      </c>
    </row>
    <row r="24" spans="2:5" x14ac:dyDescent="0.3">
      <c r="B24" s="13" t="s">
        <v>85</v>
      </c>
      <c r="C24" s="14">
        <v>132</v>
      </c>
      <c r="D24" s="15">
        <f t="shared" si="0"/>
        <v>132</v>
      </c>
      <c r="E24" s="16">
        <f t="shared" si="1"/>
        <v>61.423918101442531</v>
      </c>
    </row>
    <row r="25" spans="2:5" x14ac:dyDescent="0.3">
      <c r="B25" s="13" t="s">
        <v>86</v>
      </c>
      <c r="C25" s="14">
        <v>65</v>
      </c>
      <c r="D25" s="15">
        <f t="shared" si="0"/>
        <v>65</v>
      </c>
      <c r="E25" s="16">
        <f t="shared" si="1"/>
        <v>30.24662633783155</v>
      </c>
    </row>
    <row r="26" spans="2:5" x14ac:dyDescent="0.3">
      <c r="B26" s="13" t="s">
        <v>87</v>
      </c>
      <c r="C26" s="14">
        <v>78</v>
      </c>
      <c r="D26" s="15">
        <f t="shared" si="0"/>
        <v>78</v>
      </c>
      <c r="E26" s="16">
        <f t="shared" si="1"/>
        <v>36.29595160539786</v>
      </c>
    </row>
    <row r="27" spans="2:5" x14ac:dyDescent="0.3">
      <c r="B27" s="13" t="s">
        <v>88</v>
      </c>
      <c r="C27" s="14">
        <v>48</v>
      </c>
      <c r="D27" s="15">
        <f t="shared" si="0"/>
        <v>48</v>
      </c>
      <c r="E27" s="16">
        <f t="shared" si="1"/>
        <v>22.335970218706375</v>
      </c>
    </row>
    <row r="28" spans="2:5" x14ac:dyDescent="0.3">
      <c r="B28" s="13" t="s">
        <v>89</v>
      </c>
      <c r="C28" s="14">
        <v>26</v>
      </c>
      <c r="D28" s="15">
        <f t="shared" si="0"/>
        <v>26</v>
      </c>
      <c r="E28" s="16">
        <f t="shared" si="1"/>
        <v>12.09865053513262</v>
      </c>
    </row>
    <row r="29" spans="2:5" x14ac:dyDescent="0.3">
      <c r="B29" s="13" t="s">
        <v>90</v>
      </c>
      <c r="C29" s="14">
        <v>104</v>
      </c>
      <c r="D29" s="15">
        <f t="shared" si="0"/>
        <v>104</v>
      </c>
      <c r="E29" s="16">
        <f t="shared" si="1"/>
        <v>48.39460214053048</v>
      </c>
    </row>
    <row r="30" spans="2:5" x14ac:dyDescent="0.3">
      <c r="B30" s="13" t="s">
        <v>91</v>
      </c>
      <c r="C30" s="14">
        <v>148</v>
      </c>
      <c r="D30" s="15">
        <f t="shared" si="0"/>
        <v>148</v>
      </c>
      <c r="E30" s="16">
        <f t="shared" si="1"/>
        <v>68.869241507677984</v>
      </c>
    </row>
    <row r="31" spans="2:5" x14ac:dyDescent="0.3">
      <c r="B31" s="13" t="s">
        <v>92</v>
      </c>
      <c r="C31" s="14">
        <v>150</v>
      </c>
      <c r="D31" s="15">
        <f t="shared" si="0"/>
        <v>150</v>
      </c>
      <c r="E31" s="16">
        <f t="shared" si="1"/>
        <v>69.799906933457422</v>
      </c>
    </row>
    <row r="32" spans="2:5" x14ac:dyDescent="0.3">
      <c r="B32" s="13" t="s">
        <v>93</v>
      </c>
      <c r="C32" s="14">
        <v>137</v>
      </c>
      <c r="D32" s="15">
        <f t="shared" si="0"/>
        <v>137</v>
      </c>
      <c r="E32" s="16">
        <f t="shared" si="1"/>
        <v>63.750581665891112</v>
      </c>
    </row>
    <row r="33" spans="2:5" x14ac:dyDescent="0.3">
      <c r="B33" s="13" t="s">
        <v>94</v>
      </c>
      <c r="C33" s="14">
        <v>145</v>
      </c>
      <c r="D33" s="15">
        <f t="shared" si="0"/>
        <v>145</v>
      </c>
      <c r="E33" s="16">
        <f t="shared" si="1"/>
        <v>67.473243369008841</v>
      </c>
    </row>
    <row r="34" spans="2:5" x14ac:dyDescent="0.3">
      <c r="B34" s="13" t="s">
        <v>95</v>
      </c>
      <c r="C34" s="14">
        <v>134</v>
      </c>
      <c r="D34" s="15">
        <f t="shared" si="0"/>
        <v>134</v>
      </c>
      <c r="E34" s="16">
        <f t="shared" si="1"/>
        <v>62.354583527221962</v>
      </c>
    </row>
    <row r="35" spans="2:5" x14ac:dyDescent="0.3">
      <c r="B35" s="13" t="s">
        <v>96</v>
      </c>
      <c r="C35" s="14">
        <v>157</v>
      </c>
      <c r="D35" s="15">
        <f t="shared" si="0"/>
        <v>157</v>
      </c>
      <c r="E35" s="16">
        <f t="shared" si="1"/>
        <v>73.05723592368544</v>
      </c>
    </row>
    <row r="36" spans="2:5" x14ac:dyDescent="0.3">
      <c r="B36" s="13" t="s">
        <v>97</v>
      </c>
      <c r="C36" s="14">
        <v>154</v>
      </c>
      <c r="D36" s="15">
        <f t="shared" si="0"/>
        <v>154</v>
      </c>
      <c r="E36" s="16">
        <f t="shared" si="1"/>
        <v>71.661237785016283</v>
      </c>
    </row>
    <row r="37" spans="2:5" x14ac:dyDescent="0.3">
      <c r="B37" s="13" t="s">
        <v>98</v>
      </c>
      <c r="C37" s="14">
        <v>156</v>
      </c>
      <c r="D37" s="15">
        <f t="shared" si="0"/>
        <v>156</v>
      </c>
      <c r="E37" s="16">
        <f t="shared" si="1"/>
        <v>72.591903210795721</v>
      </c>
    </row>
    <row r="38" spans="2:5" x14ac:dyDescent="0.3">
      <c r="B38" s="13" t="s">
        <v>99</v>
      </c>
      <c r="C38" s="14">
        <v>156</v>
      </c>
      <c r="D38" s="15">
        <f t="shared" si="0"/>
        <v>156</v>
      </c>
      <c r="E38" s="16">
        <f t="shared" si="1"/>
        <v>72.591903210795721</v>
      </c>
    </row>
    <row r="39" spans="2:5" x14ac:dyDescent="0.3">
      <c r="B39" s="13"/>
      <c r="C39" s="14"/>
      <c r="D39" s="15"/>
      <c r="E39" s="16">
        <f t="shared" si="1"/>
        <v>0</v>
      </c>
    </row>
    <row r="40" spans="2:5" x14ac:dyDescent="0.3">
      <c r="B40" s="13"/>
      <c r="C40" s="14"/>
      <c r="D40" s="15"/>
      <c r="E40" s="16">
        <f t="shared" si="1"/>
        <v>0</v>
      </c>
    </row>
    <row r="41" spans="2:5" ht="17.25" thickBot="1" x14ac:dyDescent="0.35">
      <c r="B41" s="17"/>
      <c r="C41" s="18"/>
      <c r="D41" s="15"/>
      <c r="E41" s="16">
        <f t="shared" si="1"/>
        <v>0</v>
      </c>
    </row>
    <row r="42" spans="2:5" ht="18" thickTop="1" thickBot="1" x14ac:dyDescent="0.35">
      <c r="B42" s="9" t="s">
        <v>24</v>
      </c>
      <c r="C42" s="10">
        <f>SUM(C11:C41)</f>
        <v>3135</v>
      </c>
      <c r="D42" s="10">
        <f t="shared" ref="D42:E42" si="2">SUM(D11:D41)</f>
        <v>3135</v>
      </c>
      <c r="E42" s="36">
        <f t="shared" si="2"/>
        <v>1458.8180549092599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2023년 월별</vt:lpstr>
      <vt:lpstr>곤명 1월</vt:lpstr>
      <vt:lpstr>곤명 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SCFMC</cp:lastModifiedBy>
  <dcterms:created xsi:type="dcterms:W3CDTF">2022-11-29T23:53:14Z</dcterms:created>
  <dcterms:modified xsi:type="dcterms:W3CDTF">2023-03-30T04:56:38Z</dcterms:modified>
</cp:coreProperties>
</file>